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16-V-FLS-PL-89\Data_Folder_3\Assistant-Chief-Executive\Data and Research\Oxford Social Stats Service\Web pages\Census 2021 spreeadsheets\"/>
    </mc:Choice>
  </mc:AlternateContent>
  <bookViews>
    <workbookView xWindow="0" yWindow="0" windowWidth="23040" windowHeight="8890"/>
  </bookViews>
  <sheets>
    <sheet name="Religion" sheetId="1"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1" l="1"/>
  <c r="F21" i="1"/>
  <c r="F20" i="1"/>
  <c r="F19" i="1"/>
  <c r="F18" i="1"/>
  <c r="F17" i="1"/>
  <c r="F16" i="1"/>
  <c r="F15" i="1"/>
  <c r="F14" i="1"/>
  <c r="E13" i="1"/>
  <c r="F13" i="1" s="1"/>
  <c r="D13" i="1"/>
</calcChain>
</file>

<file path=xl/sharedStrings.xml><?xml version="1.0" encoding="utf-8"?>
<sst xmlns="http://schemas.openxmlformats.org/spreadsheetml/2006/main" count="61" uniqueCount="33">
  <si>
    <t>TS030 - Religion</t>
  </si>
  <si>
    <t>population</t>
  </si>
  <si>
    <t>All usual residents</t>
  </si>
  <si>
    <t>units</t>
  </si>
  <si>
    <t>Persons</t>
  </si>
  <si>
    <t>date</t>
  </si>
  <si>
    <t>Religion</t>
  </si>
  <si>
    <t>Oxford</t>
  </si>
  <si>
    <t>Oxford 2021</t>
  </si>
  <si>
    <t>Oxfordshire</t>
  </si>
  <si>
    <t>England</t>
  </si>
  <si>
    <t>number</t>
  </si>
  <si>
    <t>%</t>
  </si>
  <si>
    <t>All categories: Religion</t>
  </si>
  <si>
    <t>Has religion</t>
  </si>
  <si>
    <t>Christian</t>
  </si>
  <si>
    <t>Buddhist</t>
  </si>
  <si>
    <t>Hindu</t>
  </si>
  <si>
    <t>Jewish</t>
  </si>
  <si>
    <t>Muslim</t>
  </si>
  <si>
    <t>Sikh</t>
  </si>
  <si>
    <t>Other religion</t>
  </si>
  <si>
    <t>No religion</t>
  </si>
  <si>
    <t>Religion not stated</t>
  </si>
  <si>
    <t>In order to protect against disclosure of personal information, records have been swapped between different geographic areas. Some counts will be affected, particularly small counts at the lowest geographies.</t>
  </si>
  <si>
    <t>The voluntary question on religion in the 2011 Census was intended to capture people's religious affiliation and identification at the time of the Census irrespective of whether they practised or believed in that religion or how important it was in their lives. If a person had no religion then the first of a series of tick boxes could be selected. Care should be taken when using these data not to infer, or allow the inference by others, that the practice of a religion or specific religious activities that are expected of believers has been measured. Unlike other census questions where missing answers are imputed, this question was voluntary, and where no answer was provided the response is categorised as 'not stated'.</t>
  </si>
  <si>
    <t>Due to an error in the processing of census data, the number of usual residents in the 'Religion not stated' category has been overestimated by a total of 62,000 for three local authorities: Camden, Islington and Tower Hamlets. More information from http://www.ons.gov.uk/ons/guide-method/census/2011/census-data/census-products--issues-and-corrections/index.html.</t>
  </si>
  <si>
    <t>change</t>
  </si>
  <si>
    <t>Religious beliefs</t>
  </si>
  <si>
    <t>Prepared by: Business Intelligence Unit</t>
  </si>
  <si>
    <t>SocialStatistics@Oxford.gov.uk</t>
  </si>
  <si>
    <t>ONS Crown Copyright Reserved [from Nomis on 29 December 2022]</t>
  </si>
  <si>
    <t>Change from Census 2011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</si>
</sst>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1" x14ac:knownFonts="1">
    <font>
      <sz val="11"/>
      <color indexed="8"/>
      <name val="Calibri"/>
      <family val="2"/>
      <scheme val="minor"/>
    </font>
    <font>
      <sz val="11"/>
      <color indexed="8"/>
      <name val="Calibri"/>
      <family val="2"/>
      <scheme val="minor"/>
    </font>
    <font>
      <b/>
      <sz val="12"/>
      <name val="Arial"/>
      <family val="2"/>
    </font>
    <font>
      <sz val="10"/>
      <name val="Arial"/>
      <family val="2"/>
    </font>
    <font>
      <sz val="11"/>
      <color theme="0"/>
      <name val="Calibri"/>
      <family val="2"/>
      <scheme val="minor"/>
    </font>
    <font>
      <sz val="11"/>
      <name val="Calibri"/>
      <family val="2"/>
      <scheme val="minor"/>
    </font>
    <font>
      <u/>
      <sz val="11"/>
      <color theme="10"/>
      <name val="Calibri"/>
      <family val="2"/>
      <scheme val="minor"/>
    </font>
    <font>
      <b/>
      <sz val="10"/>
      <name val="Arial"/>
      <family val="2"/>
    </font>
    <font>
      <u/>
      <sz val="10"/>
      <color theme="10"/>
      <name val="Arial"/>
      <family val="2"/>
    </font>
    <font>
      <b/>
      <sz val="11"/>
      <color indexed="8"/>
      <name val="Calibri"/>
      <family val="2"/>
      <scheme val="minor"/>
    </font>
    <font>
      <b/>
      <sz val="11"/>
      <name val="Calibri"/>
      <family val="2"/>
      <scheme val="minor"/>
    </font>
  </fonts>
  <fills count="2">
    <fill>
      <patternFill patternType="none"/>
    </fill>
    <fill>
      <patternFill patternType="gray125"/>
    </fill>
  </fills>
  <borders count="1">
    <border>
      <left/>
      <right/>
      <top/>
      <bottom/>
      <diagonal/>
    </border>
  </borders>
  <cellStyleXfs count="4">
    <xf numFmtId="0" fontId="0" fillId="0" borderId="0"/>
    <xf numFmtId="9" fontId="1" fillId="0" borderId="0" applyFont="0" applyFill="0" applyBorder="0" applyAlignment="0" applyProtection="0"/>
    <xf numFmtId="0" fontId="1" fillId="0" borderId="0"/>
    <xf numFmtId="0" fontId="6" fillId="0" borderId="0" applyNumberFormat="0" applyFill="0" applyBorder="0" applyAlignment="0" applyProtection="0"/>
  </cellStyleXfs>
  <cellXfs count="33">
    <xf numFmtId="0" fontId="0" fillId="0" borderId="0" xfId="0"/>
    <xf numFmtId="0" fontId="2" fillId="0" borderId="0" xfId="0" applyFont="1" applyAlignment="1">
      <alignment horizontal="left" vertical="center"/>
    </xf>
    <xf numFmtId="0" fontId="3" fillId="0" borderId="0" xfId="0" applyFont="1"/>
    <xf numFmtId="0" fontId="3" fillId="0" borderId="0" xfId="0" applyFont="1" applyAlignment="1">
      <alignment horizontal="left"/>
    </xf>
    <xf numFmtId="0" fontId="3" fillId="0" borderId="0" xfId="2" applyFont="1" applyAlignment="1">
      <alignment horizontal="left"/>
    </xf>
    <xf numFmtId="0" fontId="1" fillId="0" borderId="0" xfId="2"/>
    <xf numFmtId="0" fontId="3" fillId="0" borderId="0" xfId="2" applyFont="1"/>
    <xf numFmtId="0" fontId="4" fillId="0" borderId="0" xfId="2" applyFont="1"/>
    <xf numFmtId="0" fontId="1" fillId="0" borderId="0" xfId="1" applyNumberFormat="1" applyFill="1" applyBorder="1"/>
    <xf numFmtId="164" fontId="3" fillId="0" borderId="0" xfId="2" applyNumberFormat="1" applyFont="1" applyAlignment="1">
      <alignment horizontal="right"/>
    </xf>
    <xf numFmtId="164" fontId="3" fillId="0" borderId="0" xfId="0" applyNumberFormat="1" applyFont="1" applyAlignment="1">
      <alignment horizontal="right"/>
    </xf>
    <xf numFmtId="0" fontId="3" fillId="0" borderId="0" xfId="0" applyFont="1" applyFill="1" applyBorder="1"/>
    <xf numFmtId="0" fontId="2" fillId="0" borderId="0" xfId="0" applyFont="1" applyFill="1" applyBorder="1" applyAlignment="1">
      <alignment horizontal="left" vertical="center"/>
    </xf>
    <xf numFmtId="0" fontId="2" fillId="0" borderId="0" xfId="0" applyFont="1" applyFill="1" applyBorder="1" applyAlignment="1">
      <alignment horizontal="center" vertical="center"/>
    </xf>
    <xf numFmtId="0" fontId="5" fillId="0" borderId="0" xfId="0" applyFont="1" applyFill="1" applyBorder="1"/>
    <xf numFmtId="0" fontId="0" fillId="0" borderId="0" xfId="0" applyAlignment="1">
      <alignment horizontal="center"/>
    </xf>
    <xf numFmtId="0" fontId="5" fillId="0" borderId="0" xfId="0" applyFont="1" applyFill="1" applyBorder="1" applyAlignment="1">
      <alignment horizontal="center"/>
    </xf>
    <xf numFmtId="165" fontId="1" fillId="0" borderId="0" xfId="1" applyNumberFormat="1" applyFill="1" applyBorder="1"/>
    <xf numFmtId="0" fontId="3" fillId="0" borderId="0" xfId="2" applyFont="1" applyFill="1" applyBorder="1" applyAlignment="1">
      <alignment horizontal="left"/>
    </xf>
    <xf numFmtId="3" fontId="3" fillId="0" borderId="0" xfId="2" applyNumberFormat="1" applyFont="1" applyFill="1" applyBorder="1" applyAlignment="1">
      <alignment horizontal="right"/>
    </xf>
    <xf numFmtId="164" fontId="3" fillId="0" borderId="0" xfId="2" applyNumberFormat="1" applyFont="1" applyFill="1" applyBorder="1" applyAlignment="1">
      <alignment horizontal="right"/>
    </xf>
    <xf numFmtId="3" fontId="3" fillId="0" borderId="0" xfId="0" applyNumberFormat="1" applyFont="1" applyFill="1" applyBorder="1" applyAlignment="1">
      <alignment horizontal="right"/>
    </xf>
    <xf numFmtId="164" fontId="3" fillId="0" borderId="0" xfId="0" applyNumberFormat="1" applyFont="1" applyFill="1" applyBorder="1" applyAlignment="1">
      <alignment horizontal="right"/>
    </xf>
    <xf numFmtId="0" fontId="5" fillId="0" borderId="0" xfId="2" applyFont="1"/>
    <xf numFmtId="0" fontId="7" fillId="0" borderId="0" xfId="2" applyFont="1" applyFill="1" applyBorder="1" applyAlignment="1">
      <alignment horizontal="right" vertical="center"/>
    </xf>
    <xf numFmtId="0" fontId="1" fillId="0" borderId="0" xfId="2" applyFill="1" applyBorder="1"/>
    <xf numFmtId="0" fontId="7" fillId="0" borderId="0" xfId="2" applyFont="1" applyFill="1" applyBorder="1" applyAlignment="1">
      <alignment horizontal="center" vertical="center" wrapText="1"/>
    </xf>
    <xf numFmtId="0" fontId="5" fillId="0" borderId="0" xfId="2" applyFont="1" applyFill="1" applyBorder="1"/>
    <xf numFmtId="0" fontId="7" fillId="0" borderId="0" xfId="2" applyFont="1" applyFill="1" applyBorder="1" applyAlignment="1">
      <alignment horizontal="center" vertical="center"/>
    </xf>
    <xf numFmtId="0" fontId="8" fillId="0" borderId="0" xfId="3" applyFont="1" applyFill="1" applyBorder="1"/>
    <xf numFmtId="0" fontId="9" fillId="0" borderId="0" xfId="2" applyFont="1" applyFill="1" applyBorder="1"/>
    <xf numFmtId="0" fontId="10" fillId="0" borderId="0" xfId="2" applyFont="1" applyFill="1" applyBorder="1"/>
    <xf numFmtId="165" fontId="1" fillId="0" borderId="0" xfId="2" applyNumberFormat="1"/>
  </cellXfs>
  <cellStyles count="4">
    <cellStyle name="Hyperlink" xfId="3" builtinId="8"/>
    <cellStyle name="Normal" xfId="0" builtinId="0"/>
    <cellStyle name="Normal 2" xfId="2"/>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solidFill>
                <a:latin typeface="Arial" panose="020B0604020202020204" pitchFamily="34" charset="0"/>
                <a:ea typeface="+mn-ea"/>
                <a:cs typeface="Arial" panose="020B0604020202020204" pitchFamily="34" charset="0"/>
              </a:defRPr>
            </a:pPr>
            <a:r>
              <a:rPr lang="en-US" sz="1100" b="1">
                <a:latin typeface="Arial" panose="020B0604020202020204" pitchFamily="34" charset="0"/>
                <a:cs typeface="Arial" panose="020B0604020202020204" pitchFamily="34" charset="0"/>
              </a:rPr>
              <a:t>Percentage change of religion in Oxford  between 2011 and 2021</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clustered"/>
        <c:varyColors val="0"/>
        <c:ser>
          <c:idx val="0"/>
          <c:order val="0"/>
          <c:tx>
            <c:strRef>
              <c:f>Religion!$B$28</c:f>
              <c:strCache>
                <c:ptCount val="1"/>
                <c:pt idx="0">
                  <c:v>Change from Census 2011</c:v>
                </c:pt>
              </c:strCache>
            </c:strRef>
          </c:tx>
          <c:spPr>
            <a:solidFill>
              <a:schemeClr val="accent1"/>
            </a:solidFill>
            <a:ln>
              <a:noFill/>
            </a:ln>
            <a:effectLst/>
          </c:spPr>
          <c:invertIfNegative val="0"/>
          <c:dPt>
            <c:idx val="0"/>
            <c:invertIfNegative val="0"/>
            <c:bubble3D val="0"/>
            <c:spPr>
              <a:solidFill>
                <a:schemeClr val="accent1">
                  <a:lumMod val="60000"/>
                  <a:lumOff val="40000"/>
                </a:schemeClr>
              </a:solidFill>
              <a:ln>
                <a:noFill/>
              </a:ln>
              <a:effectLst/>
            </c:spPr>
            <c:extLst xmlns:c16r2="http://schemas.microsoft.com/office/drawing/2015/06/chart">
              <c:ext xmlns:c16="http://schemas.microsoft.com/office/drawing/2014/chart" uri="{C3380CC4-5D6E-409C-BE32-E72D297353CC}">
                <c16:uniqueId val="{00000001-29A9-F94A-A638-58D457D744CD}"/>
              </c:ext>
            </c:extLst>
          </c:dPt>
          <c:dPt>
            <c:idx val="1"/>
            <c:invertIfNegative val="0"/>
            <c:bubble3D val="0"/>
            <c:spPr>
              <a:solidFill>
                <a:schemeClr val="accent1">
                  <a:lumMod val="60000"/>
                  <a:lumOff val="40000"/>
                </a:schemeClr>
              </a:solidFill>
              <a:ln>
                <a:noFill/>
              </a:ln>
              <a:effectLst/>
            </c:spPr>
            <c:extLst xmlns:c16r2="http://schemas.microsoft.com/office/drawing/2015/06/chart">
              <c:ext xmlns:c16="http://schemas.microsoft.com/office/drawing/2014/chart" uri="{C3380CC4-5D6E-409C-BE32-E72D297353CC}">
                <c16:uniqueId val="{00000003-29A9-F94A-A638-58D457D744CD}"/>
              </c:ext>
            </c:extLst>
          </c:dPt>
          <c:dPt>
            <c:idx val="3"/>
            <c:invertIfNegative val="0"/>
            <c:bubble3D val="0"/>
            <c:spPr>
              <a:solidFill>
                <a:srgbClr val="942093"/>
              </a:solidFill>
              <a:ln>
                <a:noFill/>
              </a:ln>
              <a:effectLst/>
            </c:spPr>
            <c:extLst xmlns:c16r2="http://schemas.microsoft.com/office/drawing/2015/06/chart">
              <c:ext xmlns:c16="http://schemas.microsoft.com/office/drawing/2014/chart" uri="{C3380CC4-5D6E-409C-BE32-E72D297353CC}">
                <c16:uniqueId val="{00000005-29A9-F94A-A638-58D457D744CD}"/>
              </c:ext>
            </c:extLst>
          </c:dPt>
          <c:dPt>
            <c:idx val="4"/>
            <c:invertIfNegative val="0"/>
            <c:bubble3D val="0"/>
            <c:spPr>
              <a:solidFill>
                <a:srgbClr val="942093"/>
              </a:solidFill>
              <a:ln>
                <a:noFill/>
              </a:ln>
              <a:effectLst/>
            </c:spPr>
            <c:extLst xmlns:c16r2="http://schemas.microsoft.com/office/drawing/2015/06/chart">
              <c:ext xmlns:c16="http://schemas.microsoft.com/office/drawing/2014/chart" uri="{C3380CC4-5D6E-409C-BE32-E72D297353CC}">
                <c16:uniqueId val="{00000007-29A9-F94A-A638-58D457D744CD}"/>
              </c:ext>
            </c:extLst>
          </c:dPt>
          <c:dPt>
            <c:idx val="5"/>
            <c:invertIfNegative val="0"/>
            <c:bubble3D val="0"/>
            <c:spPr>
              <a:solidFill>
                <a:srgbClr val="942093"/>
              </a:solidFill>
              <a:ln>
                <a:noFill/>
              </a:ln>
              <a:effectLst/>
            </c:spPr>
            <c:extLst xmlns:c16r2="http://schemas.microsoft.com/office/drawing/2015/06/chart">
              <c:ext xmlns:c16="http://schemas.microsoft.com/office/drawing/2014/chart" uri="{C3380CC4-5D6E-409C-BE32-E72D297353CC}">
                <c16:uniqueId val="{00000009-29A9-F94A-A638-58D457D744CD}"/>
              </c:ext>
            </c:extLst>
          </c:dPt>
          <c:dPt>
            <c:idx val="6"/>
            <c:invertIfNegative val="0"/>
            <c:bubble3D val="0"/>
            <c:spPr>
              <a:solidFill>
                <a:srgbClr val="942093"/>
              </a:solidFill>
              <a:ln>
                <a:noFill/>
              </a:ln>
              <a:effectLst/>
            </c:spPr>
            <c:extLst xmlns:c16r2="http://schemas.microsoft.com/office/drawing/2015/06/chart">
              <c:ext xmlns:c16="http://schemas.microsoft.com/office/drawing/2014/chart" uri="{C3380CC4-5D6E-409C-BE32-E72D297353CC}">
                <c16:uniqueId val="{0000000B-29A9-F94A-A638-58D457D744CD}"/>
              </c:ext>
            </c:extLst>
          </c:dPt>
          <c:dPt>
            <c:idx val="7"/>
            <c:invertIfNegative val="0"/>
            <c:bubble3D val="0"/>
            <c:spPr>
              <a:solidFill>
                <a:srgbClr val="942093"/>
              </a:solidFill>
              <a:ln>
                <a:noFill/>
              </a:ln>
              <a:effectLst/>
            </c:spPr>
            <c:extLst xmlns:c16r2="http://schemas.microsoft.com/office/drawing/2015/06/chart">
              <c:ext xmlns:c16="http://schemas.microsoft.com/office/drawing/2014/chart" uri="{C3380CC4-5D6E-409C-BE32-E72D297353CC}">
                <c16:uniqueId val="{0000000D-29A9-F94A-A638-58D457D744CD}"/>
              </c:ext>
            </c:extLst>
          </c:dPt>
          <c:dPt>
            <c:idx val="8"/>
            <c:invertIfNegative val="0"/>
            <c:bubble3D val="0"/>
            <c:spPr>
              <a:solidFill>
                <a:srgbClr val="942093"/>
              </a:solidFill>
              <a:ln>
                <a:noFill/>
              </a:ln>
              <a:effectLst/>
            </c:spPr>
            <c:extLst xmlns:c16r2="http://schemas.microsoft.com/office/drawing/2015/06/chart">
              <c:ext xmlns:c16="http://schemas.microsoft.com/office/drawing/2014/chart" uri="{C3380CC4-5D6E-409C-BE32-E72D297353CC}">
                <c16:uniqueId val="{0000000F-29A9-F94A-A638-58D457D744CD}"/>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FF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dLbl>
            <c:dLbl>
              <c:idx val="1"/>
              <c:layout>
                <c:manualLayout>
                  <c:x val="0.11764132715600528"/>
                  <c:y val="-1.0848000915709343E-16"/>
                </c:manualLayout>
              </c:layout>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FF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Religion!$A$29:$A$37</c:f>
              <c:strCache>
                <c:ptCount val="9"/>
                <c:pt idx="0">
                  <c:v>Christian</c:v>
                </c:pt>
                <c:pt idx="1">
                  <c:v>Buddhist</c:v>
                </c:pt>
                <c:pt idx="2">
                  <c:v>Jewish</c:v>
                </c:pt>
                <c:pt idx="3">
                  <c:v>Sikh</c:v>
                </c:pt>
                <c:pt idx="4">
                  <c:v>Hindu</c:v>
                </c:pt>
                <c:pt idx="5">
                  <c:v>Other religion</c:v>
                </c:pt>
                <c:pt idx="6">
                  <c:v>Religion not stated</c:v>
                </c:pt>
                <c:pt idx="7">
                  <c:v>Muslim</c:v>
                </c:pt>
                <c:pt idx="8">
                  <c:v>No religion</c:v>
                </c:pt>
              </c:strCache>
            </c:strRef>
          </c:cat>
          <c:val>
            <c:numRef>
              <c:f>Religion!$B$29:$B$37</c:f>
              <c:numCache>
                <c:formatCode>0.0%</c:formatCode>
                <c:ptCount val="9"/>
                <c:pt idx="0">
                  <c:v>-9.9000000000000005E-2</c:v>
                </c:pt>
                <c:pt idx="1">
                  <c:v>-2E-3</c:v>
                </c:pt>
                <c:pt idx="2">
                  <c:v>0</c:v>
                </c:pt>
                <c:pt idx="3">
                  <c:v>1E-3</c:v>
                </c:pt>
                <c:pt idx="4">
                  <c:v>3.0000000000000001E-3</c:v>
                </c:pt>
                <c:pt idx="5">
                  <c:v>4.0000000000000001E-3</c:v>
                </c:pt>
                <c:pt idx="6">
                  <c:v>1.6E-2</c:v>
                </c:pt>
                <c:pt idx="7">
                  <c:v>1.9E-2</c:v>
                </c:pt>
                <c:pt idx="8">
                  <c:v>5.8999999999999997E-2</c:v>
                </c:pt>
              </c:numCache>
            </c:numRef>
          </c:val>
          <c:extLst xmlns:c16r2="http://schemas.microsoft.com/office/drawing/2015/06/chart">
            <c:ext xmlns:c16="http://schemas.microsoft.com/office/drawing/2014/chart" uri="{C3380CC4-5D6E-409C-BE32-E72D297353CC}">
              <c16:uniqueId val="{00000010-29A9-F94A-A638-58D457D744CD}"/>
            </c:ext>
          </c:extLst>
        </c:ser>
        <c:dLbls>
          <c:showLegendKey val="0"/>
          <c:showVal val="0"/>
          <c:showCatName val="0"/>
          <c:showSerName val="0"/>
          <c:showPercent val="0"/>
          <c:showBubbleSize val="0"/>
        </c:dLbls>
        <c:gapWidth val="182"/>
        <c:axId val="196327264"/>
        <c:axId val="196329224"/>
      </c:barChart>
      <c:catAx>
        <c:axId val="19632726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6329224"/>
        <c:crosses val="autoZero"/>
        <c:auto val="1"/>
        <c:lblAlgn val="ctr"/>
        <c:lblOffset val="100"/>
        <c:noMultiLvlLbl val="0"/>
      </c:catAx>
      <c:valAx>
        <c:axId val="196329224"/>
        <c:scaling>
          <c:orientation val="minMax"/>
          <c:max val="9.0000000000000024E-2"/>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6327264"/>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chemeClr val="tx1"/>
          </a:solidFil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solidFill>
                <a:latin typeface="+mn-lt"/>
                <a:ea typeface="+mn-ea"/>
                <a:cs typeface="+mn-cs"/>
              </a:defRPr>
            </a:pPr>
            <a:r>
              <a:rPr lang="en-GB" sz="1200" b="1">
                <a:solidFill>
                  <a:schemeClr val="tx1"/>
                </a:solidFill>
              </a:rPr>
              <a:t>Religious beliefs in Oxford, Oxfordshire and England in 2021</a:t>
            </a:r>
          </a:p>
        </c:rich>
      </c:tx>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solidFill>
              <a:latin typeface="+mn-lt"/>
              <a:ea typeface="+mn-ea"/>
              <a:cs typeface="+mn-cs"/>
            </a:defRPr>
          </a:pPr>
          <a:endParaRPr lang="en-US"/>
        </a:p>
      </c:txPr>
    </c:title>
    <c:autoTitleDeleted val="0"/>
    <c:plotArea>
      <c:layout/>
      <c:barChart>
        <c:barDir val="bar"/>
        <c:grouping val="percentStacked"/>
        <c:varyColors val="0"/>
        <c:ser>
          <c:idx val="0"/>
          <c:order val="0"/>
          <c:tx>
            <c:strRef>
              <c:f>Religion!$A$55</c:f>
              <c:strCache>
                <c:ptCount val="1"/>
                <c:pt idx="0">
                  <c:v>No religion</c:v>
                </c:pt>
              </c:strCache>
            </c:strRef>
          </c:tx>
          <c:spPr>
            <a:solidFill>
              <a:srgbClr val="94209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Religion!$B$54:$D$54</c:f>
              <c:strCache>
                <c:ptCount val="3"/>
                <c:pt idx="0">
                  <c:v>Oxford</c:v>
                </c:pt>
                <c:pt idx="1">
                  <c:v>Oxfordshire</c:v>
                </c:pt>
                <c:pt idx="2">
                  <c:v>England</c:v>
                </c:pt>
              </c:strCache>
            </c:strRef>
          </c:cat>
          <c:val>
            <c:numRef>
              <c:f>Religion!$B$55:$D$55</c:f>
              <c:numCache>
                <c:formatCode>0.0%</c:formatCode>
                <c:ptCount val="3"/>
                <c:pt idx="0">
                  <c:v>0.39</c:v>
                </c:pt>
                <c:pt idx="1">
                  <c:v>0.4</c:v>
                </c:pt>
                <c:pt idx="2">
                  <c:v>0.36700000000000005</c:v>
                </c:pt>
              </c:numCache>
            </c:numRef>
          </c:val>
          <c:extLst xmlns:c16r2="http://schemas.microsoft.com/office/drawing/2015/06/chart">
            <c:ext xmlns:c16="http://schemas.microsoft.com/office/drawing/2014/chart" uri="{C3380CC4-5D6E-409C-BE32-E72D297353CC}">
              <c16:uniqueId val="{00000000-DCB9-8440-B167-E7C38D918E31}"/>
            </c:ext>
          </c:extLst>
        </c:ser>
        <c:ser>
          <c:idx val="1"/>
          <c:order val="1"/>
          <c:tx>
            <c:strRef>
              <c:f>Religion!$A$56</c:f>
              <c:strCache>
                <c:ptCount val="1"/>
                <c:pt idx="0">
                  <c:v>Christian</c:v>
                </c:pt>
              </c:strCache>
            </c:strRef>
          </c:tx>
          <c:spPr>
            <a:solidFill>
              <a:srgbClr val="0432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Religion!$B$54:$D$54</c:f>
              <c:strCache>
                <c:ptCount val="3"/>
                <c:pt idx="0">
                  <c:v>Oxford</c:v>
                </c:pt>
                <c:pt idx="1">
                  <c:v>Oxfordshire</c:v>
                </c:pt>
                <c:pt idx="2">
                  <c:v>England</c:v>
                </c:pt>
              </c:strCache>
            </c:strRef>
          </c:cat>
          <c:val>
            <c:numRef>
              <c:f>Religion!$B$56:$D$56</c:f>
              <c:numCache>
                <c:formatCode>0.0%</c:formatCode>
                <c:ptCount val="3"/>
                <c:pt idx="0">
                  <c:v>0.38100000000000001</c:v>
                </c:pt>
                <c:pt idx="1">
                  <c:v>0.47299999999999998</c:v>
                </c:pt>
                <c:pt idx="2">
                  <c:v>0.46299999999999997</c:v>
                </c:pt>
              </c:numCache>
            </c:numRef>
          </c:val>
          <c:extLst xmlns:c16r2="http://schemas.microsoft.com/office/drawing/2015/06/chart">
            <c:ext xmlns:c16="http://schemas.microsoft.com/office/drawing/2014/chart" uri="{C3380CC4-5D6E-409C-BE32-E72D297353CC}">
              <c16:uniqueId val="{00000001-DCB9-8440-B167-E7C38D918E31}"/>
            </c:ext>
          </c:extLst>
        </c:ser>
        <c:ser>
          <c:idx val="2"/>
          <c:order val="2"/>
          <c:tx>
            <c:strRef>
              <c:f>Religion!$A$57</c:f>
              <c:strCache>
                <c:ptCount val="1"/>
                <c:pt idx="0">
                  <c:v>Religion not stated</c:v>
                </c:pt>
              </c:strCache>
            </c:strRef>
          </c:tx>
          <c:spPr>
            <a:solidFill>
              <a:srgbClr val="00B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Religion!$B$54:$D$54</c:f>
              <c:strCache>
                <c:ptCount val="3"/>
                <c:pt idx="0">
                  <c:v>Oxford</c:v>
                </c:pt>
                <c:pt idx="1">
                  <c:v>Oxfordshire</c:v>
                </c:pt>
                <c:pt idx="2">
                  <c:v>England</c:v>
                </c:pt>
              </c:strCache>
            </c:strRef>
          </c:cat>
          <c:val>
            <c:numRef>
              <c:f>Religion!$B$57:$D$57</c:f>
              <c:numCache>
                <c:formatCode>0.0%</c:formatCode>
                <c:ptCount val="3"/>
                <c:pt idx="0">
                  <c:v>9.9000000000000005E-2</c:v>
                </c:pt>
                <c:pt idx="1">
                  <c:v>6.9000000000000006E-2</c:v>
                </c:pt>
                <c:pt idx="2">
                  <c:v>0.06</c:v>
                </c:pt>
              </c:numCache>
            </c:numRef>
          </c:val>
          <c:extLst xmlns:c16r2="http://schemas.microsoft.com/office/drawing/2015/06/chart">
            <c:ext xmlns:c16="http://schemas.microsoft.com/office/drawing/2014/chart" uri="{C3380CC4-5D6E-409C-BE32-E72D297353CC}">
              <c16:uniqueId val="{00000002-DCB9-8440-B167-E7C38D918E31}"/>
            </c:ext>
          </c:extLst>
        </c:ser>
        <c:ser>
          <c:idx val="3"/>
          <c:order val="3"/>
          <c:tx>
            <c:strRef>
              <c:f>Religion!$A$58</c:f>
              <c:strCache>
                <c:ptCount val="1"/>
                <c:pt idx="0">
                  <c:v>Muslim</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Religion!$B$54:$D$54</c:f>
              <c:strCache>
                <c:ptCount val="3"/>
                <c:pt idx="0">
                  <c:v>Oxford</c:v>
                </c:pt>
                <c:pt idx="1">
                  <c:v>Oxfordshire</c:v>
                </c:pt>
                <c:pt idx="2">
                  <c:v>England</c:v>
                </c:pt>
              </c:strCache>
            </c:strRef>
          </c:cat>
          <c:val>
            <c:numRef>
              <c:f>Religion!$B$58:$D$58</c:f>
              <c:numCache>
                <c:formatCode>0.0%</c:formatCode>
                <c:ptCount val="3"/>
                <c:pt idx="0">
                  <c:v>8.6999999999999994E-2</c:v>
                </c:pt>
                <c:pt idx="1">
                  <c:v>3.2000000000000001E-2</c:v>
                </c:pt>
                <c:pt idx="2">
                  <c:v>6.7000000000000004E-2</c:v>
                </c:pt>
              </c:numCache>
            </c:numRef>
          </c:val>
          <c:extLst xmlns:c16r2="http://schemas.microsoft.com/office/drawing/2015/06/chart">
            <c:ext xmlns:c16="http://schemas.microsoft.com/office/drawing/2014/chart" uri="{C3380CC4-5D6E-409C-BE32-E72D297353CC}">
              <c16:uniqueId val="{00000003-DCB9-8440-B167-E7C38D918E31}"/>
            </c:ext>
          </c:extLst>
        </c:ser>
        <c:ser>
          <c:idx val="4"/>
          <c:order val="4"/>
          <c:tx>
            <c:strRef>
              <c:f>Religion!$A$59</c:f>
              <c:strCache>
                <c:ptCount val="1"/>
                <c:pt idx="0">
                  <c:v>Hindu</c:v>
                </c:pt>
              </c:strCache>
            </c:strRef>
          </c:tx>
          <c:spPr>
            <a:solidFill>
              <a:srgbClr val="FF0000"/>
            </a:solidFill>
            <a:ln>
              <a:noFill/>
            </a:ln>
            <a:effectLst/>
          </c:spPr>
          <c:invertIfNegative val="0"/>
          <c:cat>
            <c:strRef>
              <c:f>Religion!$B$54:$D$54</c:f>
              <c:strCache>
                <c:ptCount val="3"/>
                <c:pt idx="0">
                  <c:v>Oxford</c:v>
                </c:pt>
                <c:pt idx="1">
                  <c:v>Oxfordshire</c:v>
                </c:pt>
                <c:pt idx="2">
                  <c:v>England</c:v>
                </c:pt>
              </c:strCache>
            </c:strRef>
          </c:cat>
          <c:val>
            <c:numRef>
              <c:f>Religion!$B$59:$D$59</c:f>
              <c:numCache>
                <c:formatCode>0.0%</c:formatCode>
                <c:ptCount val="3"/>
                <c:pt idx="0">
                  <c:v>1.6E-2</c:v>
                </c:pt>
                <c:pt idx="1">
                  <c:v>9.0000000000000011E-3</c:v>
                </c:pt>
                <c:pt idx="2">
                  <c:v>1.8000000000000002E-2</c:v>
                </c:pt>
              </c:numCache>
            </c:numRef>
          </c:val>
          <c:extLst xmlns:c16r2="http://schemas.microsoft.com/office/drawing/2015/06/chart">
            <c:ext xmlns:c16="http://schemas.microsoft.com/office/drawing/2014/chart" uri="{C3380CC4-5D6E-409C-BE32-E72D297353CC}">
              <c16:uniqueId val="{00000004-DCB9-8440-B167-E7C38D918E31}"/>
            </c:ext>
          </c:extLst>
        </c:ser>
        <c:ser>
          <c:idx val="5"/>
          <c:order val="5"/>
          <c:tx>
            <c:strRef>
              <c:f>Religion!$A$60</c:f>
              <c:strCache>
                <c:ptCount val="1"/>
                <c:pt idx="0">
                  <c:v>Other religion</c:v>
                </c:pt>
              </c:strCache>
            </c:strRef>
          </c:tx>
          <c:spPr>
            <a:solidFill>
              <a:srgbClr val="CC0099"/>
            </a:solidFill>
            <a:ln>
              <a:noFill/>
            </a:ln>
            <a:effectLst/>
          </c:spPr>
          <c:invertIfNegative val="0"/>
          <c:cat>
            <c:strRef>
              <c:f>Religion!$B$54:$D$54</c:f>
              <c:strCache>
                <c:ptCount val="3"/>
                <c:pt idx="0">
                  <c:v>Oxford</c:v>
                </c:pt>
                <c:pt idx="1">
                  <c:v>Oxfordshire</c:v>
                </c:pt>
                <c:pt idx="2">
                  <c:v>England</c:v>
                </c:pt>
              </c:strCache>
            </c:strRef>
          </c:cat>
          <c:val>
            <c:numRef>
              <c:f>Religion!$B$60:$D$60</c:f>
              <c:numCache>
                <c:formatCode>0.0%</c:formatCode>
                <c:ptCount val="3"/>
                <c:pt idx="0">
                  <c:v>9.0000000000000011E-3</c:v>
                </c:pt>
                <c:pt idx="1">
                  <c:v>6.0000000000000001E-3</c:v>
                </c:pt>
                <c:pt idx="2">
                  <c:v>6.0000000000000001E-3</c:v>
                </c:pt>
              </c:numCache>
            </c:numRef>
          </c:val>
          <c:extLst xmlns:c16r2="http://schemas.microsoft.com/office/drawing/2015/06/chart">
            <c:ext xmlns:c16="http://schemas.microsoft.com/office/drawing/2014/chart" uri="{C3380CC4-5D6E-409C-BE32-E72D297353CC}">
              <c16:uniqueId val="{00000005-DCB9-8440-B167-E7C38D918E31}"/>
            </c:ext>
          </c:extLst>
        </c:ser>
        <c:ser>
          <c:idx val="6"/>
          <c:order val="6"/>
          <c:tx>
            <c:strRef>
              <c:f>Religion!$A$61</c:f>
              <c:strCache>
                <c:ptCount val="1"/>
                <c:pt idx="0">
                  <c:v>Buddhist</c:v>
                </c:pt>
              </c:strCache>
            </c:strRef>
          </c:tx>
          <c:spPr>
            <a:solidFill>
              <a:schemeClr val="accent1">
                <a:lumMod val="60000"/>
              </a:schemeClr>
            </a:solidFill>
            <a:ln>
              <a:noFill/>
            </a:ln>
            <a:effectLst/>
          </c:spPr>
          <c:invertIfNegative val="0"/>
          <c:cat>
            <c:strRef>
              <c:f>Religion!$B$54:$D$54</c:f>
              <c:strCache>
                <c:ptCount val="3"/>
                <c:pt idx="0">
                  <c:v>Oxford</c:v>
                </c:pt>
                <c:pt idx="1">
                  <c:v>Oxfordshire</c:v>
                </c:pt>
                <c:pt idx="2">
                  <c:v>England</c:v>
                </c:pt>
              </c:strCache>
            </c:strRef>
          </c:cat>
          <c:val>
            <c:numRef>
              <c:f>Religion!$B$61:$D$61</c:f>
              <c:numCache>
                <c:formatCode>0.0%</c:formatCode>
                <c:ptCount val="3"/>
                <c:pt idx="0">
                  <c:v>6.9999999999999993E-3</c:v>
                </c:pt>
                <c:pt idx="1">
                  <c:v>5.0000000000000001E-3</c:v>
                </c:pt>
                <c:pt idx="2">
                  <c:v>5.0000000000000001E-3</c:v>
                </c:pt>
              </c:numCache>
            </c:numRef>
          </c:val>
          <c:extLst xmlns:c16r2="http://schemas.microsoft.com/office/drawing/2015/06/chart">
            <c:ext xmlns:c16="http://schemas.microsoft.com/office/drawing/2014/chart" uri="{C3380CC4-5D6E-409C-BE32-E72D297353CC}">
              <c16:uniqueId val="{00000006-DCB9-8440-B167-E7C38D918E31}"/>
            </c:ext>
          </c:extLst>
        </c:ser>
        <c:ser>
          <c:idx val="7"/>
          <c:order val="7"/>
          <c:tx>
            <c:strRef>
              <c:f>Religion!$A$62</c:f>
              <c:strCache>
                <c:ptCount val="1"/>
                <c:pt idx="0">
                  <c:v>Jewish</c:v>
                </c:pt>
              </c:strCache>
            </c:strRef>
          </c:tx>
          <c:spPr>
            <a:solidFill>
              <a:schemeClr val="accent1">
                <a:lumMod val="40000"/>
                <a:lumOff val="60000"/>
              </a:schemeClr>
            </a:solidFill>
            <a:ln>
              <a:noFill/>
            </a:ln>
            <a:effectLst/>
          </c:spPr>
          <c:invertIfNegative val="0"/>
          <c:cat>
            <c:strRef>
              <c:f>Religion!$B$54:$D$54</c:f>
              <c:strCache>
                <c:ptCount val="3"/>
                <c:pt idx="0">
                  <c:v>Oxford</c:v>
                </c:pt>
                <c:pt idx="1">
                  <c:v>Oxfordshire</c:v>
                </c:pt>
                <c:pt idx="2">
                  <c:v>England</c:v>
                </c:pt>
              </c:strCache>
            </c:strRef>
          </c:cat>
          <c:val>
            <c:numRef>
              <c:f>Religion!$B$62:$D$62</c:f>
              <c:numCache>
                <c:formatCode>0.0%</c:formatCode>
                <c:ptCount val="3"/>
                <c:pt idx="0">
                  <c:v>6.9999999999999993E-3</c:v>
                </c:pt>
                <c:pt idx="1">
                  <c:v>3.0000000000000001E-3</c:v>
                </c:pt>
                <c:pt idx="2">
                  <c:v>5.0000000000000001E-3</c:v>
                </c:pt>
              </c:numCache>
            </c:numRef>
          </c:val>
          <c:extLst xmlns:c16r2="http://schemas.microsoft.com/office/drawing/2015/06/chart">
            <c:ext xmlns:c16="http://schemas.microsoft.com/office/drawing/2014/chart" uri="{C3380CC4-5D6E-409C-BE32-E72D297353CC}">
              <c16:uniqueId val="{00000007-DCB9-8440-B167-E7C38D918E31}"/>
            </c:ext>
          </c:extLst>
        </c:ser>
        <c:ser>
          <c:idx val="8"/>
          <c:order val="8"/>
          <c:tx>
            <c:strRef>
              <c:f>Religion!$A$63</c:f>
              <c:strCache>
                <c:ptCount val="1"/>
                <c:pt idx="0">
                  <c:v>Sikh</c:v>
                </c:pt>
              </c:strCache>
            </c:strRef>
          </c:tx>
          <c:spPr>
            <a:solidFill>
              <a:schemeClr val="accent3">
                <a:lumMod val="60000"/>
              </a:schemeClr>
            </a:solidFill>
            <a:ln>
              <a:noFill/>
            </a:ln>
            <a:effectLst/>
          </c:spPr>
          <c:invertIfNegative val="0"/>
          <c:cat>
            <c:strRef>
              <c:f>Religion!$B$54:$D$54</c:f>
              <c:strCache>
                <c:ptCount val="3"/>
                <c:pt idx="0">
                  <c:v>Oxford</c:v>
                </c:pt>
                <c:pt idx="1">
                  <c:v>Oxfordshire</c:v>
                </c:pt>
                <c:pt idx="2">
                  <c:v>England</c:v>
                </c:pt>
              </c:strCache>
            </c:strRef>
          </c:cat>
          <c:val>
            <c:numRef>
              <c:f>Religion!$B$63:$D$63</c:f>
              <c:numCache>
                <c:formatCode>0.0%</c:formatCode>
                <c:ptCount val="3"/>
                <c:pt idx="0">
                  <c:v>4.0000000000000001E-3</c:v>
                </c:pt>
                <c:pt idx="1">
                  <c:v>2E-3</c:v>
                </c:pt>
                <c:pt idx="2">
                  <c:v>9.0000000000000011E-3</c:v>
                </c:pt>
              </c:numCache>
            </c:numRef>
          </c:val>
          <c:extLst xmlns:c16r2="http://schemas.microsoft.com/office/drawing/2015/06/chart">
            <c:ext xmlns:c16="http://schemas.microsoft.com/office/drawing/2014/chart" uri="{C3380CC4-5D6E-409C-BE32-E72D297353CC}">
              <c16:uniqueId val="{00000008-DCB9-8440-B167-E7C38D918E31}"/>
            </c:ext>
          </c:extLst>
        </c:ser>
        <c:dLbls>
          <c:showLegendKey val="0"/>
          <c:showVal val="0"/>
          <c:showCatName val="0"/>
          <c:showSerName val="0"/>
          <c:showPercent val="0"/>
          <c:showBubbleSize val="0"/>
        </c:dLbls>
        <c:gapWidth val="150"/>
        <c:overlap val="100"/>
        <c:axId val="196330400"/>
        <c:axId val="196328048"/>
      </c:barChart>
      <c:catAx>
        <c:axId val="1963304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6328048"/>
        <c:crosses val="autoZero"/>
        <c:auto val="0"/>
        <c:lblAlgn val="ctr"/>
        <c:lblOffset val="100"/>
        <c:noMultiLvlLbl val="0"/>
      </c:catAx>
      <c:valAx>
        <c:axId val="19632804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crossAx val="196330400"/>
        <c:crosses val="max"/>
        <c:crossBetween val="between"/>
      </c:valAx>
      <c:spPr>
        <a:noFill/>
        <a:ln>
          <a:noFill/>
        </a:ln>
        <a:effectLst/>
      </c:spPr>
    </c:plotArea>
    <c:legend>
      <c:legendPos val="t"/>
      <c:layout>
        <c:manualLayout>
          <c:xMode val="edge"/>
          <c:yMode val="edge"/>
          <c:x val="0.05"/>
          <c:y val="7.5157099927726428E-2"/>
          <c:w val="0.9"/>
          <c:h val="9.3595472440944877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100"/>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6350</xdr:colOff>
      <xdr:row>27</xdr:row>
      <xdr:rowOff>6350</xdr:rowOff>
    </xdr:from>
    <xdr:to>
      <xdr:col>8</xdr:col>
      <xdr:colOff>628650</xdr:colOff>
      <xdr:row>50</xdr:row>
      <xdr:rowOff>63500</xdr:rowOff>
    </xdr:to>
    <xdr:graphicFrame macro="">
      <xdr:nvGraphicFramePr>
        <xdr:cNvPr id="2" name="Chart 1">
          <a:extLst>
            <a:ext uri="{FF2B5EF4-FFF2-40B4-BE49-F238E27FC236}">
              <a16:creationId xmlns="" xmlns:a16="http://schemas.microsoft.com/office/drawing/2014/main" id="{3F628CF8-04EF-D64C-8393-93B2846ED9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374650</xdr:colOff>
      <xdr:row>53</xdr:row>
      <xdr:rowOff>12700</xdr:rowOff>
    </xdr:from>
    <xdr:to>
      <xdr:col>13</xdr:col>
      <xdr:colOff>63500</xdr:colOff>
      <xdr:row>80</xdr:row>
      <xdr:rowOff>120650</xdr:rowOff>
    </xdr:to>
    <xdr:graphicFrame macro="">
      <xdr:nvGraphicFramePr>
        <xdr:cNvPr id="3" name="Chart 2">
          <a:extLst>
            <a:ext uri="{FF2B5EF4-FFF2-40B4-BE49-F238E27FC236}">
              <a16:creationId xmlns="" xmlns:a16="http://schemas.microsoft.com/office/drawing/2014/main" id="{39C0C5BA-4737-3640-B5FB-5B08FE9E59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13 - 2022">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ocialStatistics@Oxford.gov.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8"/>
  <sheetViews>
    <sheetView tabSelected="1" workbookViewId="0">
      <selection activeCell="C5" sqref="C5"/>
    </sheetView>
  </sheetViews>
  <sheetFormatPr defaultColWidth="8.6328125" defaultRowHeight="14.5" x14ac:dyDescent="0.35"/>
  <cols>
    <col min="1" max="1" width="20.6328125" style="5" customWidth="1" collapsed="1"/>
    <col min="2" max="3" width="12" style="5" customWidth="1" collapsed="1"/>
    <col min="4" max="6" width="12" style="5" customWidth="1"/>
    <col min="7" max="10" width="12" style="5" customWidth="1" collapsed="1"/>
    <col min="11" max="16384" width="8.6328125" style="5"/>
  </cols>
  <sheetData>
    <row r="1" spans="1:10" customFormat="1" ht="15.5" x14ac:dyDescent="0.35">
      <c r="A1" s="1" t="s">
        <v>0</v>
      </c>
    </row>
    <row r="2" spans="1:10" customFormat="1" x14ac:dyDescent="0.35">
      <c r="A2" s="2" t="s">
        <v>31</v>
      </c>
    </row>
    <row r="3" spans="1:10" customFormat="1" ht="15.5" x14ac:dyDescent="0.35">
      <c r="A3" s="11" t="s">
        <v>29</v>
      </c>
      <c r="B3" s="12"/>
      <c r="C3" s="13"/>
      <c r="D3" s="14"/>
      <c r="E3" s="14"/>
      <c r="F3" s="14"/>
      <c r="G3" s="14"/>
      <c r="H3" s="15"/>
    </row>
    <row r="4" spans="1:10" customFormat="1" x14ac:dyDescent="0.35">
      <c r="A4" s="29" t="s">
        <v>30</v>
      </c>
      <c r="B4" s="14"/>
      <c r="C4" s="16"/>
      <c r="D4" s="14"/>
      <c r="E4" s="14"/>
      <c r="F4" s="14"/>
      <c r="G4" s="14"/>
      <c r="H4" s="15"/>
    </row>
    <row r="5" spans="1:10" customFormat="1" x14ac:dyDescent="0.35"/>
    <row r="6" spans="1:10" customFormat="1" x14ac:dyDescent="0.35">
      <c r="A6" s="3" t="s">
        <v>1</v>
      </c>
      <c r="B6" s="3" t="s">
        <v>2</v>
      </c>
    </row>
    <row r="7" spans="1:10" customFormat="1" x14ac:dyDescent="0.35">
      <c r="A7" s="3" t="s">
        <v>3</v>
      </c>
      <c r="B7" s="3" t="s">
        <v>4</v>
      </c>
    </row>
    <row r="8" spans="1:10" customFormat="1" x14ac:dyDescent="0.35">
      <c r="A8" s="3" t="s">
        <v>5</v>
      </c>
      <c r="B8" s="3">
        <v>2021</v>
      </c>
    </row>
    <row r="10" spans="1:10" s="23" customFormat="1" ht="26" customHeight="1" x14ac:dyDescent="0.35">
      <c r="A10" s="26" t="s">
        <v>6</v>
      </c>
      <c r="B10" s="26" t="s">
        <v>7</v>
      </c>
      <c r="C10" s="27"/>
      <c r="D10" s="26" t="s">
        <v>8</v>
      </c>
      <c r="E10" s="27"/>
      <c r="F10" s="28" t="s">
        <v>27</v>
      </c>
      <c r="G10" s="26" t="s">
        <v>9</v>
      </c>
      <c r="H10" s="27"/>
      <c r="I10" s="26" t="s">
        <v>10</v>
      </c>
      <c r="J10" s="27"/>
    </row>
    <row r="11" spans="1:10" s="23" customFormat="1" ht="26" customHeight="1" x14ac:dyDescent="0.35">
      <c r="A11" s="26"/>
      <c r="B11" s="24" t="s">
        <v>11</v>
      </c>
      <c r="C11" s="24" t="s">
        <v>12</v>
      </c>
      <c r="D11" s="24" t="s">
        <v>11</v>
      </c>
      <c r="E11" s="24" t="s">
        <v>12</v>
      </c>
      <c r="F11" s="28"/>
      <c r="G11" s="24" t="s">
        <v>11</v>
      </c>
      <c r="H11" s="24" t="s">
        <v>12</v>
      </c>
      <c r="I11" s="24" t="s">
        <v>11</v>
      </c>
      <c r="J11" s="24" t="s">
        <v>12</v>
      </c>
    </row>
    <row r="12" spans="1:10" x14ac:dyDescent="0.35">
      <c r="A12" s="18" t="s">
        <v>13</v>
      </c>
      <c r="B12" s="19">
        <v>151906</v>
      </c>
      <c r="C12" s="20">
        <v>100</v>
      </c>
      <c r="D12" s="19">
        <v>162038</v>
      </c>
      <c r="E12" s="20">
        <v>100</v>
      </c>
      <c r="F12" s="20"/>
      <c r="G12" s="19">
        <v>653798</v>
      </c>
      <c r="H12" s="20">
        <v>100</v>
      </c>
      <c r="I12" s="19">
        <v>53012456</v>
      </c>
      <c r="J12" s="20">
        <v>100</v>
      </c>
    </row>
    <row r="13" spans="1:10" x14ac:dyDescent="0.35">
      <c r="A13" s="18" t="s">
        <v>14</v>
      </c>
      <c r="B13" s="19">
        <v>89021</v>
      </c>
      <c r="C13" s="20">
        <v>58.6</v>
      </c>
      <c r="D13" s="19">
        <f>SUM(D14:D20)</f>
        <v>82727</v>
      </c>
      <c r="E13" s="20">
        <f>SUM(E14:E20)</f>
        <v>51.100000000000009</v>
      </c>
      <c r="F13" s="20">
        <f>E13-C13</f>
        <v>-7.4999999999999929</v>
      </c>
      <c r="G13" s="19">
        <v>422576</v>
      </c>
      <c r="H13" s="20">
        <v>64.599999999999994</v>
      </c>
      <c r="I13" s="19">
        <v>36094120</v>
      </c>
      <c r="J13" s="20">
        <v>68.099999999999994</v>
      </c>
    </row>
    <row r="14" spans="1:10" x14ac:dyDescent="0.35">
      <c r="A14" s="18" t="s">
        <v>15</v>
      </c>
      <c r="B14" s="19">
        <v>72924</v>
      </c>
      <c r="C14" s="20">
        <v>48</v>
      </c>
      <c r="D14" s="19">
        <v>61750</v>
      </c>
      <c r="E14" s="20">
        <v>38.1</v>
      </c>
      <c r="F14" s="20">
        <f t="shared" ref="F14:F22" si="0">E14-C14</f>
        <v>-9.8999999999999986</v>
      </c>
      <c r="G14" s="19">
        <v>393906</v>
      </c>
      <c r="H14" s="20">
        <v>60.2</v>
      </c>
      <c r="I14" s="19">
        <v>31479876</v>
      </c>
      <c r="J14" s="20">
        <v>59.4</v>
      </c>
    </row>
    <row r="15" spans="1:10" x14ac:dyDescent="0.35">
      <c r="A15" s="18" t="s">
        <v>16</v>
      </c>
      <c r="B15" s="19">
        <v>1431</v>
      </c>
      <c r="C15" s="20">
        <v>0.9</v>
      </c>
      <c r="D15" s="19">
        <v>1195</v>
      </c>
      <c r="E15" s="20">
        <v>0.7</v>
      </c>
      <c r="F15" s="20">
        <f t="shared" si="0"/>
        <v>-0.20000000000000007</v>
      </c>
      <c r="G15" s="19">
        <v>3257</v>
      </c>
      <c r="H15" s="20">
        <v>0.5</v>
      </c>
      <c r="I15" s="19">
        <v>238626</v>
      </c>
      <c r="J15" s="20">
        <v>0.5</v>
      </c>
    </row>
    <row r="16" spans="1:10" x14ac:dyDescent="0.35">
      <c r="A16" s="18" t="s">
        <v>17</v>
      </c>
      <c r="B16" s="19">
        <v>2044</v>
      </c>
      <c r="C16" s="20">
        <v>1.3</v>
      </c>
      <c r="D16" s="19">
        <v>2523</v>
      </c>
      <c r="E16" s="20">
        <v>1.6</v>
      </c>
      <c r="F16" s="20">
        <f t="shared" si="0"/>
        <v>0.30000000000000004</v>
      </c>
      <c r="G16" s="19">
        <v>3878</v>
      </c>
      <c r="H16" s="20">
        <v>0.6</v>
      </c>
      <c r="I16" s="19">
        <v>806199</v>
      </c>
      <c r="J16" s="20">
        <v>1.5</v>
      </c>
    </row>
    <row r="17" spans="1:10" x14ac:dyDescent="0.35">
      <c r="A17" s="18" t="s">
        <v>18</v>
      </c>
      <c r="B17" s="19">
        <v>1072</v>
      </c>
      <c r="C17" s="20">
        <v>0.7</v>
      </c>
      <c r="D17" s="19">
        <v>1120</v>
      </c>
      <c r="E17" s="20">
        <v>0.7</v>
      </c>
      <c r="F17" s="20">
        <f t="shared" si="0"/>
        <v>0</v>
      </c>
      <c r="G17" s="19">
        <v>1893</v>
      </c>
      <c r="H17" s="20">
        <v>0.3</v>
      </c>
      <c r="I17" s="19">
        <v>261282</v>
      </c>
      <c r="J17" s="20">
        <v>0.5</v>
      </c>
    </row>
    <row r="18" spans="1:10" x14ac:dyDescent="0.35">
      <c r="A18" s="18" t="s">
        <v>19</v>
      </c>
      <c r="B18" s="19">
        <v>10320</v>
      </c>
      <c r="C18" s="20">
        <v>6.8</v>
      </c>
      <c r="D18" s="19">
        <v>14093</v>
      </c>
      <c r="E18" s="20">
        <v>8.6999999999999993</v>
      </c>
      <c r="F18" s="20">
        <f t="shared" si="0"/>
        <v>1.8999999999999995</v>
      </c>
      <c r="G18" s="19">
        <v>15734</v>
      </c>
      <c r="H18" s="20">
        <v>2.4</v>
      </c>
      <c r="I18" s="19">
        <v>2660116</v>
      </c>
      <c r="J18" s="20">
        <v>5</v>
      </c>
    </row>
    <row r="19" spans="1:10" x14ac:dyDescent="0.35">
      <c r="A19" s="18" t="s">
        <v>20</v>
      </c>
      <c r="B19" s="19">
        <v>434</v>
      </c>
      <c r="C19" s="20">
        <v>0.3</v>
      </c>
      <c r="D19" s="21">
        <v>599</v>
      </c>
      <c r="E19" s="22">
        <v>0.4</v>
      </c>
      <c r="F19" s="20">
        <f t="shared" si="0"/>
        <v>0.10000000000000003</v>
      </c>
      <c r="G19" s="19">
        <v>1192</v>
      </c>
      <c r="H19" s="20">
        <v>0.2</v>
      </c>
      <c r="I19" s="19">
        <v>420196</v>
      </c>
      <c r="J19" s="20">
        <v>0.8</v>
      </c>
    </row>
    <row r="20" spans="1:10" x14ac:dyDescent="0.35">
      <c r="A20" s="18" t="s">
        <v>21</v>
      </c>
      <c r="B20" s="19">
        <v>796</v>
      </c>
      <c r="C20" s="20">
        <v>0.5</v>
      </c>
      <c r="D20" s="21">
        <v>1447</v>
      </c>
      <c r="E20" s="22">
        <v>0.9</v>
      </c>
      <c r="F20" s="20">
        <f t="shared" si="0"/>
        <v>0.4</v>
      </c>
      <c r="G20" s="19">
        <v>2716</v>
      </c>
      <c r="H20" s="20">
        <v>0.4</v>
      </c>
      <c r="I20" s="19">
        <v>227825</v>
      </c>
      <c r="J20" s="20">
        <v>0.4</v>
      </c>
    </row>
    <row r="21" spans="1:10" x14ac:dyDescent="0.35">
      <c r="A21" s="18" t="s">
        <v>22</v>
      </c>
      <c r="B21" s="19">
        <v>50274</v>
      </c>
      <c r="C21" s="20">
        <v>33.1</v>
      </c>
      <c r="D21" s="19">
        <v>63201</v>
      </c>
      <c r="E21" s="20">
        <v>39</v>
      </c>
      <c r="F21" s="20">
        <f t="shared" si="0"/>
        <v>5.8999999999999986</v>
      </c>
      <c r="G21" s="19">
        <v>182344</v>
      </c>
      <c r="H21" s="20">
        <v>27.9</v>
      </c>
      <c r="I21" s="19">
        <v>13114232</v>
      </c>
      <c r="J21" s="20">
        <v>24.7</v>
      </c>
    </row>
    <row r="22" spans="1:10" x14ac:dyDescent="0.35">
      <c r="A22" s="18" t="s">
        <v>23</v>
      </c>
      <c r="B22" s="19">
        <v>12611</v>
      </c>
      <c r="C22" s="20">
        <v>8.3000000000000007</v>
      </c>
      <c r="D22" s="19">
        <v>16110</v>
      </c>
      <c r="E22" s="20">
        <v>9.9</v>
      </c>
      <c r="F22" s="20">
        <f t="shared" si="0"/>
        <v>1.5999999999999996</v>
      </c>
      <c r="G22" s="19">
        <v>48878</v>
      </c>
      <c r="H22" s="20">
        <v>7.5</v>
      </c>
      <c r="I22" s="19">
        <v>3804104</v>
      </c>
      <c r="J22" s="20">
        <v>7.2</v>
      </c>
    </row>
    <row r="24" spans="1:10" x14ac:dyDescent="0.35">
      <c r="A24" s="6" t="s">
        <v>24</v>
      </c>
    </row>
    <row r="25" spans="1:10" x14ac:dyDescent="0.35">
      <c r="A25" s="6" t="s">
        <v>25</v>
      </c>
    </row>
    <row r="26" spans="1:10" x14ac:dyDescent="0.35">
      <c r="A26" s="6" t="s">
        <v>26</v>
      </c>
    </row>
    <row r="28" spans="1:10" x14ac:dyDescent="0.35">
      <c r="A28" s="30" t="s">
        <v>6</v>
      </c>
      <c r="B28" s="30" t="s">
        <v>32</v>
      </c>
    </row>
    <row r="29" spans="1:10" x14ac:dyDescent="0.35">
      <c r="A29" s="18" t="s">
        <v>15</v>
      </c>
      <c r="B29" s="17">
        <v>-9.9000000000000005E-2</v>
      </c>
    </row>
    <row r="30" spans="1:10" x14ac:dyDescent="0.35">
      <c r="A30" s="18" t="s">
        <v>16</v>
      </c>
      <c r="B30" s="17">
        <v>-2E-3</v>
      </c>
    </row>
    <row r="31" spans="1:10" x14ac:dyDescent="0.35">
      <c r="A31" s="18" t="s">
        <v>18</v>
      </c>
      <c r="B31" s="17">
        <v>0</v>
      </c>
    </row>
    <row r="32" spans="1:10" x14ac:dyDescent="0.35">
      <c r="A32" s="18" t="s">
        <v>20</v>
      </c>
      <c r="B32" s="17">
        <v>1E-3</v>
      </c>
    </row>
    <row r="33" spans="1:2" x14ac:dyDescent="0.35">
      <c r="A33" s="18" t="s">
        <v>17</v>
      </c>
      <c r="B33" s="17">
        <v>3.0000000000000001E-3</v>
      </c>
    </row>
    <row r="34" spans="1:2" x14ac:dyDescent="0.35">
      <c r="A34" s="18" t="s">
        <v>21</v>
      </c>
      <c r="B34" s="17">
        <v>4.0000000000000001E-3</v>
      </c>
    </row>
    <row r="35" spans="1:2" x14ac:dyDescent="0.35">
      <c r="A35" s="18" t="s">
        <v>23</v>
      </c>
      <c r="B35" s="17">
        <v>1.6E-2</v>
      </c>
    </row>
    <row r="36" spans="1:2" x14ac:dyDescent="0.35">
      <c r="A36" s="18" t="s">
        <v>19</v>
      </c>
      <c r="B36" s="17">
        <v>1.9E-2</v>
      </c>
    </row>
    <row r="37" spans="1:2" x14ac:dyDescent="0.35">
      <c r="A37" s="18" t="s">
        <v>22</v>
      </c>
      <c r="B37" s="17">
        <v>5.8999999999999997E-2</v>
      </c>
    </row>
    <row r="38" spans="1:2" x14ac:dyDescent="0.35">
      <c r="A38" s="25"/>
      <c r="B38" s="25"/>
    </row>
    <row r="54" spans="1:7" x14ac:dyDescent="0.35">
      <c r="A54" s="31" t="s">
        <v>28</v>
      </c>
      <c r="B54" s="31" t="s">
        <v>7</v>
      </c>
      <c r="C54" s="31" t="s">
        <v>9</v>
      </c>
      <c r="D54" s="31" t="s">
        <v>10</v>
      </c>
      <c r="F54" s="31"/>
      <c r="G54" s="31"/>
    </row>
    <row r="55" spans="1:7" x14ac:dyDescent="0.35">
      <c r="A55" s="18" t="s">
        <v>22</v>
      </c>
      <c r="B55" s="32">
        <v>0.39</v>
      </c>
      <c r="C55" s="32">
        <v>0.4</v>
      </c>
      <c r="D55" s="32">
        <v>0.36700000000000005</v>
      </c>
      <c r="F55" s="20"/>
      <c r="G55" s="32"/>
    </row>
    <row r="56" spans="1:7" x14ac:dyDescent="0.35">
      <c r="A56" s="18" t="s">
        <v>15</v>
      </c>
      <c r="B56" s="32">
        <v>0.38100000000000001</v>
      </c>
      <c r="C56" s="32">
        <v>0.47299999999999998</v>
      </c>
      <c r="D56" s="32">
        <v>0.46299999999999997</v>
      </c>
      <c r="F56" s="22"/>
      <c r="G56" s="32"/>
    </row>
    <row r="57" spans="1:7" x14ac:dyDescent="0.35">
      <c r="A57" s="18" t="s">
        <v>23</v>
      </c>
      <c r="B57" s="32">
        <v>9.9000000000000005E-2</v>
      </c>
      <c r="C57" s="32">
        <v>6.9000000000000006E-2</v>
      </c>
      <c r="D57" s="32">
        <v>0.06</v>
      </c>
      <c r="F57" s="20"/>
      <c r="G57" s="32"/>
    </row>
    <row r="58" spans="1:7" x14ac:dyDescent="0.35">
      <c r="A58" s="18" t="s">
        <v>19</v>
      </c>
      <c r="B58" s="32">
        <v>8.6999999999999994E-2</v>
      </c>
      <c r="C58" s="32">
        <v>3.2000000000000001E-2</v>
      </c>
      <c r="D58" s="32">
        <v>6.7000000000000004E-2</v>
      </c>
      <c r="F58" s="22"/>
      <c r="G58" s="32"/>
    </row>
    <row r="59" spans="1:7" x14ac:dyDescent="0.35">
      <c r="A59" s="18" t="s">
        <v>17</v>
      </c>
      <c r="B59" s="32">
        <v>1.6E-2</v>
      </c>
      <c r="C59" s="32">
        <v>9.0000000000000011E-3</v>
      </c>
      <c r="D59" s="32">
        <v>1.8000000000000002E-2</v>
      </c>
      <c r="F59" s="22"/>
      <c r="G59" s="32"/>
    </row>
    <row r="60" spans="1:7" x14ac:dyDescent="0.35">
      <c r="A60" s="18" t="s">
        <v>21</v>
      </c>
      <c r="B60" s="32">
        <v>9.0000000000000011E-3</v>
      </c>
      <c r="C60" s="32">
        <v>6.0000000000000001E-3</v>
      </c>
      <c r="D60" s="32">
        <v>6.0000000000000001E-3</v>
      </c>
      <c r="F60" s="22"/>
      <c r="G60" s="32"/>
    </row>
    <row r="61" spans="1:7" x14ac:dyDescent="0.35">
      <c r="A61" s="18" t="s">
        <v>16</v>
      </c>
      <c r="B61" s="32">
        <v>6.9999999999999993E-3</v>
      </c>
      <c r="C61" s="32">
        <v>5.0000000000000001E-3</v>
      </c>
      <c r="D61" s="32">
        <v>5.0000000000000001E-3</v>
      </c>
      <c r="F61" s="22"/>
      <c r="G61" s="32"/>
    </row>
    <row r="62" spans="1:7" x14ac:dyDescent="0.35">
      <c r="A62" s="18" t="s">
        <v>18</v>
      </c>
      <c r="B62" s="32">
        <v>6.9999999999999993E-3</v>
      </c>
      <c r="C62" s="32">
        <v>3.0000000000000001E-3</v>
      </c>
      <c r="D62" s="32">
        <v>5.0000000000000001E-3</v>
      </c>
      <c r="F62" s="22"/>
      <c r="G62" s="32"/>
    </row>
    <row r="63" spans="1:7" x14ac:dyDescent="0.35">
      <c r="A63" s="18" t="s">
        <v>20</v>
      </c>
      <c r="B63" s="32">
        <v>4.0000000000000001E-3</v>
      </c>
      <c r="C63" s="32">
        <v>2E-3</v>
      </c>
      <c r="D63" s="32">
        <v>9.0000000000000011E-3</v>
      </c>
      <c r="F63" s="22"/>
      <c r="G63" s="32"/>
    </row>
    <row r="69" spans="1:4" x14ac:dyDescent="0.35">
      <c r="A69" s="7"/>
      <c r="C69" s="7"/>
    </row>
    <row r="70" spans="1:4" x14ac:dyDescent="0.35">
      <c r="A70" s="4"/>
      <c r="B70" s="8"/>
      <c r="C70" s="9"/>
      <c r="D70" s="8"/>
    </row>
    <row r="71" spans="1:4" x14ac:dyDescent="0.35">
      <c r="A71" s="4"/>
      <c r="B71" s="8"/>
      <c r="C71" s="9"/>
      <c r="D71" s="8"/>
    </row>
    <row r="72" spans="1:4" x14ac:dyDescent="0.35">
      <c r="A72" s="4"/>
      <c r="B72" s="8"/>
      <c r="C72" s="9"/>
      <c r="D72" s="8"/>
    </row>
    <row r="73" spans="1:4" x14ac:dyDescent="0.35">
      <c r="A73" s="4"/>
      <c r="B73" s="8"/>
      <c r="C73" s="9"/>
      <c r="D73" s="8"/>
    </row>
    <row r="74" spans="1:4" x14ac:dyDescent="0.35">
      <c r="A74" s="4"/>
      <c r="B74" s="8"/>
      <c r="C74" s="9"/>
      <c r="D74" s="8"/>
    </row>
    <row r="75" spans="1:4" x14ac:dyDescent="0.35">
      <c r="A75" s="4"/>
      <c r="B75" s="8"/>
      <c r="C75" s="10"/>
      <c r="D75" s="8"/>
    </row>
    <row r="76" spans="1:4" x14ac:dyDescent="0.35">
      <c r="A76" s="4"/>
      <c r="B76" s="8"/>
      <c r="C76" s="9"/>
      <c r="D76" s="8"/>
    </row>
    <row r="77" spans="1:4" x14ac:dyDescent="0.35">
      <c r="A77" s="4"/>
      <c r="B77" s="8"/>
      <c r="C77" s="9"/>
      <c r="D77" s="8"/>
    </row>
    <row r="78" spans="1:4" x14ac:dyDescent="0.35">
      <c r="A78" s="4"/>
      <c r="B78" s="8"/>
      <c r="C78" s="10"/>
      <c r="D78" s="8"/>
    </row>
  </sheetData>
  <mergeCells count="6">
    <mergeCell ref="A10:A11"/>
    <mergeCell ref="B10:C10"/>
    <mergeCell ref="D10:E10"/>
    <mergeCell ref="G10:H10"/>
    <mergeCell ref="I10:J10"/>
    <mergeCell ref="F10:F11"/>
  </mergeCells>
  <hyperlinks>
    <hyperlink ref="A4" r:id="rId1"/>
  </hyperlinks>
  <pageMargins left="0.7" right="0.7" top="0.75" bottom="0.75" header="0.3" footer="0.3"/>
  <pageSetup paperSize="9" orientation="portrait" verticalDpi="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Religion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Barrero Chavez, Carlos</dc:creator>
  <cp:lastModifiedBy>shicks</cp:lastModifiedBy>
  <dcterms:created xsi:type="dcterms:W3CDTF">2022-12-29T16:08:01Z</dcterms:created>
  <dcterms:modified xsi:type="dcterms:W3CDTF">2023-02-16T11:38:40Z</dcterms:modified>
</cp:coreProperties>
</file>