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cc.local\data\Assistant Chief Executive\Data and Research\Oxford Social Stats Service\Web pages\Census 2021 spreeadsheets\"/>
    </mc:Choice>
  </mc:AlternateContent>
  <bookViews>
    <workbookView xWindow="0" yWindow="0" windowWidth="28800" windowHeight="12130"/>
  </bookViews>
  <sheets>
    <sheet name="Data" sheetId="1" r:id="rId1"/>
  </sheets>
  <calcPr calcId="152511"/>
</workbook>
</file>

<file path=xl/calcChain.xml><?xml version="1.0" encoding="utf-8"?>
<calcChain xmlns="http://schemas.openxmlformats.org/spreadsheetml/2006/main">
  <c r="O14" i="1" l="1"/>
  <c r="O15" i="1"/>
  <c r="O16" i="1"/>
  <c r="O17" i="1"/>
  <c r="O24" i="1"/>
  <c r="O25" i="1"/>
  <c r="O30" i="1"/>
  <c r="O13" i="1"/>
  <c r="G18" i="1"/>
  <c r="O18" i="1" s="1"/>
  <c r="F18" i="1"/>
  <c r="G19" i="1"/>
  <c r="O19" i="1" s="1"/>
  <c r="F19" i="1"/>
  <c r="G20" i="1"/>
  <c r="O20" i="1" s="1"/>
  <c r="F20" i="1"/>
  <c r="G21" i="1"/>
  <c r="O21" i="1" s="1"/>
  <c r="F21" i="1"/>
  <c r="G22" i="1"/>
  <c r="O22" i="1" s="1"/>
  <c r="F22" i="1"/>
  <c r="G23" i="1"/>
  <c r="O23" i="1" s="1"/>
  <c r="F23" i="1"/>
  <c r="G24" i="1"/>
  <c r="F24" i="1"/>
  <c r="G25" i="1"/>
  <c r="F25" i="1"/>
  <c r="G26" i="1"/>
  <c r="O26" i="1" s="1"/>
  <c r="F26" i="1"/>
  <c r="G27" i="1"/>
  <c r="O27" i="1" s="1"/>
  <c r="F27" i="1"/>
  <c r="G28" i="1"/>
  <c r="O28" i="1" s="1"/>
  <c r="F28" i="1"/>
  <c r="G29" i="1"/>
  <c r="O29" i="1" s="1"/>
  <c r="F29" i="1"/>
</calcChain>
</file>

<file path=xl/sharedStrings.xml><?xml version="1.0" encoding="utf-8"?>
<sst xmlns="http://schemas.openxmlformats.org/spreadsheetml/2006/main" count="106" uniqueCount="101">
  <si>
    <t>ONS Crown Copyright Reserved [from Nomis on 7 March 2023]</t>
  </si>
  <si>
    <t>population</t>
  </si>
  <si>
    <t>All usual residents</t>
  </si>
  <si>
    <t>units</t>
  </si>
  <si>
    <t>Persons</t>
  </si>
  <si>
    <t>date</t>
  </si>
  <si>
    <t>area type</t>
  </si>
  <si>
    <t>2022 local authorities: districts</t>
  </si>
  <si>
    <t>area name</t>
  </si>
  <si>
    <t>Oxford</t>
  </si>
  <si>
    <t>Female</t>
  </si>
  <si>
    <t>Male</t>
  </si>
  <si>
    <t>Age</t>
  </si>
  <si>
    <t>Aged 4 years and under</t>
  </si>
  <si>
    <t>Aged 5 to 9 years</t>
  </si>
  <si>
    <t>Aged 10 to 15 years</t>
  </si>
  <si>
    <t>Aged 16 to 19 years</t>
  </si>
  <si>
    <t>Aged 20 to 24 years</t>
  </si>
  <si>
    <t>Aged 25 years</t>
  </si>
  <si>
    <t>Aged 26 years</t>
  </si>
  <si>
    <t>Aged 27 years</t>
  </si>
  <si>
    <t>Aged 28 years</t>
  </si>
  <si>
    <t>Aged 29 years</t>
  </si>
  <si>
    <t>Aged 30 years</t>
  </si>
  <si>
    <t>Aged 31 years</t>
  </si>
  <si>
    <t>Aged 32 years</t>
  </si>
  <si>
    <t>Aged 33 years</t>
  </si>
  <si>
    <t>Aged 34 years</t>
  </si>
  <si>
    <t>Aged 35 years</t>
  </si>
  <si>
    <t>Aged 36 years</t>
  </si>
  <si>
    <t>Aged 37 years</t>
  </si>
  <si>
    <t>Aged 38 years</t>
  </si>
  <si>
    <t>Aged 39 years</t>
  </si>
  <si>
    <t>Aged 40 years</t>
  </si>
  <si>
    <t>Aged 41 years</t>
  </si>
  <si>
    <t>Aged 42 years</t>
  </si>
  <si>
    <t>Aged 43 years</t>
  </si>
  <si>
    <t>Aged 44 years</t>
  </si>
  <si>
    <t>Aged 45 years</t>
  </si>
  <si>
    <t>Aged 46 years</t>
  </si>
  <si>
    <t>Aged 47 years</t>
  </si>
  <si>
    <t>Aged 48 years</t>
  </si>
  <si>
    <t>Aged 49 years</t>
  </si>
  <si>
    <t>Aged 50 years</t>
  </si>
  <si>
    <t>Aged 51 years</t>
  </si>
  <si>
    <t>Aged 52 years</t>
  </si>
  <si>
    <t>Aged 53 years</t>
  </si>
  <si>
    <t>Aged 54 years</t>
  </si>
  <si>
    <t>Aged 55 years</t>
  </si>
  <si>
    <t>Aged 56 years</t>
  </si>
  <si>
    <t>Aged 57 years</t>
  </si>
  <si>
    <t>Aged 58 years</t>
  </si>
  <si>
    <t>Aged 59 years</t>
  </si>
  <si>
    <t>Aged 60 years</t>
  </si>
  <si>
    <t>Aged 61 years</t>
  </si>
  <si>
    <t>Aged 62 years</t>
  </si>
  <si>
    <t>Aged 63 years</t>
  </si>
  <si>
    <t>Aged 64 years</t>
  </si>
  <si>
    <t>Aged 65 years</t>
  </si>
  <si>
    <t>Aged 66 years</t>
  </si>
  <si>
    <t>Aged 67 years</t>
  </si>
  <si>
    <t>Aged 68 years</t>
  </si>
  <si>
    <t>Aged 69 years</t>
  </si>
  <si>
    <t>Aged 70 years</t>
  </si>
  <si>
    <t>Aged 71 years</t>
  </si>
  <si>
    <t>Aged 72 years</t>
  </si>
  <si>
    <t>Aged 73 years</t>
  </si>
  <si>
    <t>Aged 74 years</t>
  </si>
  <si>
    <t>Aged 75 years</t>
  </si>
  <si>
    <t>Aged 76 years</t>
  </si>
  <si>
    <t>Aged 77 years</t>
  </si>
  <si>
    <t>Aged 78 years</t>
  </si>
  <si>
    <t>Aged 79 years</t>
  </si>
  <si>
    <t>Aged 80 years</t>
  </si>
  <si>
    <t>Aged 81 years</t>
  </si>
  <si>
    <t>Aged 82 years</t>
  </si>
  <si>
    <t>Aged 83 years</t>
  </si>
  <si>
    <t>Aged 84 years</t>
  </si>
  <si>
    <t>Aged 85 years and over</t>
  </si>
  <si>
    <t>In order to protect against disclosure of personal information, records have been swapped between different geographic areas and counts perturbed by small amounts. Small counts at the lowest geographies will be most affected.</t>
  </si>
  <si>
    <t>0-4</t>
  </si>
  <si>
    <t>5-9</t>
  </si>
  <si>
    <t>20-24</t>
  </si>
  <si>
    <t>25-29</t>
  </si>
  <si>
    <t>30-34</t>
  </si>
  <si>
    <t>35-39</t>
  </si>
  <si>
    <t>40-44</t>
  </si>
  <si>
    <t>45-49</t>
  </si>
  <si>
    <t>50-54</t>
  </si>
  <si>
    <t>60-64</t>
  </si>
  <si>
    <t>55-59</t>
  </si>
  <si>
    <t>10-14</t>
  </si>
  <si>
    <t>15-19</t>
  </si>
  <si>
    <t>65-69</t>
  </si>
  <si>
    <t>70-74</t>
  </si>
  <si>
    <t>75-79</t>
  </si>
  <si>
    <t>80-84</t>
  </si>
  <si>
    <t>85+</t>
  </si>
  <si>
    <t>Prepared by: Business Intelligence Unit</t>
  </si>
  <si>
    <t>SocialStatistics@Oxford.gov.uk</t>
  </si>
  <si>
    <t>TS009 - Sex by age bands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</si>
</sst>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2"/>
      <name val="arial"/>
    </font>
    <font>
      <sz val="10"/>
      <name val="arial"/>
    </font>
    <font>
      <sz val="10"/>
      <name val="arial"/>
    </font>
    <font>
      <b/>
      <sz val="10"/>
      <name val="arial"/>
    </font>
    <font>
      <b/>
      <sz val="10"/>
      <name val="arial"/>
    </font>
    <font>
      <sz val="10"/>
      <name val="arial"/>
    </font>
    <font>
      <sz val="10"/>
      <name val="arial"/>
    </font>
    <font>
      <sz val="10"/>
      <name val="arial"/>
    </font>
    <font>
      <sz val="10"/>
      <name val="Arial"/>
      <family val="2"/>
    </font>
    <font>
      <b/>
      <sz val="12"/>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20">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NumberFormat="1" applyFont="1" applyAlignment="1">
      <alignment horizontal="left"/>
    </xf>
    <xf numFmtId="3" fontId="7" fillId="0" borderId="0" xfId="0" applyNumberFormat="1" applyFont="1" applyAlignment="1">
      <alignment horizontal="right"/>
    </xf>
    <xf numFmtId="0" fontId="8" fillId="0" borderId="0" xfId="0" applyFont="1"/>
    <xf numFmtId="49" fontId="0" fillId="0" borderId="0" xfId="0" applyNumberFormat="1"/>
    <xf numFmtId="49" fontId="5" fillId="0" borderId="0" xfId="0" applyNumberFormat="1" applyFont="1" applyAlignment="1">
      <alignment horizontal="left" vertical="center" wrapText="1"/>
    </xf>
    <xf numFmtId="0" fontId="9" fillId="0" borderId="0" xfId="0" applyFont="1" applyAlignment="1">
      <alignment wrapText="1"/>
    </xf>
    <xf numFmtId="49" fontId="9" fillId="0" borderId="0" xfId="0" applyNumberFormat="1" applyFont="1" applyAlignment="1">
      <alignment wrapText="1"/>
    </xf>
    <xf numFmtId="3" fontId="0" fillId="0" borderId="0" xfId="0" applyNumberFormat="1"/>
    <xf numFmtId="0" fontId="9"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0" fillId="0" borderId="0" xfId="0" applyAlignment="1">
      <alignment horizontal="center"/>
    </xf>
    <xf numFmtId="0" fontId="12" fillId="0" borderId="0" xfId="1" applyFont="1"/>
    <xf numFmtId="0" fontId="9" fillId="0" borderId="0"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GB" sz="1200">
                <a:latin typeface="Arial" panose="020B0604020202020204" pitchFamily="34" charset="0"/>
                <a:cs typeface="Arial" panose="020B0604020202020204" pitchFamily="34" charset="0"/>
              </a:rPr>
              <a:t>Population by 5-year age band</a:t>
            </a:r>
          </a:p>
        </c:rich>
      </c:tx>
      <c:layout>
        <c:manualLayout>
          <c:xMode val="edge"/>
          <c:yMode val="edge"/>
          <c:x val="0.28078114478114474"/>
          <c:y val="1.777775181663122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9.6549961557835573E-2"/>
          <c:y val="9.211851851851853E-2"/>
          <c:w val="0.84008971605822003"/>
          <c:h val="0.77136774569845434"/>
        </c:manualLayout>
      </c:layout>
      <c:barChart>
        <c:barDir val="bar"/>
        <c:grouping val="clustered"/>
        <c:varyColors val="0"/>
        <c:ser>
          <c:idx val="0"/>
          <c:order val="0"/>
          <c:tx>
            <c:strRef>
              <c:f>Data!$N$12</c:f>
              <c:strCache>
                <c:ptCount val="1"/>
                <c:pt idx="0">
                  <c:v>Male</c:v>
                </c:pt>
              </c:strCache>
            </c:strRef>
          </c:tx>
          <c:spPr>
            <a:solidFill>
              <a:schemeClr val="accent1">
                <a:lumMod val="50000"/>
              </a:schemeClr>
            </a:solidFill>
            <a:ln>
              <a:noFill/>
            </a:ln>
            <a:effectLst/>
          </c:spPr>
          <c:invertIfNegative val="0"/>
          <c:cat>
            <c:strRef>
              <c:f>Data!$E$13:$E$30</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Data!$N$13:$N$30</c:f>
              <c:numCache>
                <c:formatCode>#,##0</c:formatCode>
                <c:ptCount val="18"/>
                <c:pt idx="0">
                  <c:v>3696</c:v>
                </c:pt>
                <c:pt idx="1">
                  <c:v>4061</c:v>
                </c:pt>
                <c:pt idx="2">
                  <c:v>5388</c:v>
                </c:pt>
                <c:pt idx="3">
                  <c:v>6918</c:v>
                </c:pt>
                <c:pt idx="4">
                  <c:v>10802</c:v>
                </c:pt>
                <c:pt idx="5">
                  <c:v>7658</c:v>
                </c:pt>
                <c:pt idx="6">
                  <c:v>6628</c:v>
                </c:pt>
                <c:pt idx="7">
                  <c:v>4285</c:v>
                </c:pt>
                <c:pt idx="8">
                  <c:v>4792</c:v>
                </c:pt>
                <c:pt idx="9">
                  <c:v>4322</c:v>
                </c:pt>
                <c:pt idx="10">
                  <c:v>4309</c:v>
                </c:pt>
                <c:pt idx="11">
                  <c:v>3955</c:v>
                </c:pt>
                <c:pt idx="12">
                  <c:v>3119</c:v>
                </c:pt>
                <c:pt idx="13">
                  <c:v>2487</c:v>
                </c:pt>
                <c:pt idx="14">
                  <c:v>2322</c:v>
                </c:pt>
                <c:pt idx="15">
                  <c:v>1588</c:v>
                </c:pt>
                <c:pt idx="16">
                  <c:v>1069</c:v>
                </c:pt>
                <c:pt idx="17">
                  <c:v>1050</c:v>
                </c:pt>
              </c:numCache>
            </c:numRef>
          </c:val>
        </c:ser>
        <c:ser>
          <c:idx val="1"/>
          <c:order val="1"/>
          <c:tx>
            <c:strRef>
              <c:f>Data!$O$12</c:f>
              <c:strCache>
                <c:ptCount val="1"/>
                <c:pt idx="0">
                  <c:v>Female</c:v>
                </c:pt>
              </c:strCache>
            </c:strRef>
          </c:tx>
          <c:spPr>
            <a:solidFill>
              <a:srgbClr val="CC0099"/>
            </a:solidFill>
            <a:ln>
              <a:noFill/>
            </a:ln>
            <a:effectLst/>
          </c:spPr>
          <c:invertIfNegative val="0"/>
          <c:cat>
            <c:strRef>
              <c:f>Data!$E$13:$E$30</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Data!$O$13:$O$30</c:f>
              <c:numCache>
                <c:formatCode>#,##0</c:formatCode>
                <c:ptCount val="18"/>
                <c:pt idx="0">
                  <c:v>-3441</c:v>
                </c:pt>
                <c:pt idx="1">
                  <c:v>-3788</c:v>
                </c:pt>
                <c:pt idx="2">
                  <c:v>-4945</c:v>
                </c:pt>
                <c:pt idx="3">
                  <c:v>-7273</c:v>
                </c:pt>
                <c:pt idx="4">
                  <c:v>-11184</c:v>
                </c:pt>
                <c:pt idx="5">
                  <c:v>-7704</c:v>
                </c:pt>
                <c:pt idx="6">
                  <c:v>-6681</c:v>
                </c:pt>
                <c:pt idx="7">
                  <c:v>-4426</c:v>
                </c:pt>
                <c:pt idx="8">
                  <c:v>-4851</c:v>
                </c:pt>
                <c:pt idx="9">
                  <c:v>-4485</c:v>
                </c:pt>
                <c:pt idx="10">
                  <c:v>-4498</c:v>
                </c:pt>
                <c:pt idx="11">
                  <c:v>-4244</c:v>
                </c:pt>
                <c:pt idx="12">
                  <c:v>-3324</c:v>
                </c:pt>
                <c:pt idx="13">
                  <c:v>-2737</c:v>
                </c:pt>
                <c:pt idx="14">
                  <c:v>-2543</c:v>
                </c:pt>
                <c:pt idx="15">
                  <c:v>-1955</c:v>
                </c:pt>
                <c:pt idx="16">
                  <c:v>-1499</c:v>
                </c:pt>
                <c:pt idx="17">
                  <c:v>-1719</c:v>
                </c:pt>
              </c:numCache>
            </c:numRef>
          </c:val>
        </c:ser>
        <c:dLbls>
          <c:showLegendKey val="0"/>
          <c:showVal val="0"/>
          <c:showCatName val="0"/>
          <c:showSerName val="0"/>
          <c:showPercent val="0"/>
          <c:showBubbleSize val="0"/>
        </c:dLbls>
        <c:gapWidth val="30"/>
        <c:overlap val="100"/>
        <c:axId val="183801728"/>
        <c:axId val="183800944"/>
      </c:barChart>
      <c:catAx>
        <c:axId val="18380172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3800944"/>
        <c:crosses val="autoZero"/>
        <c:auto val="1"/>
        <c:lblAlgn val="ctr"/>
        <c:lblOffset val="100"/>
        <c:noMultiLvlLbl val="0"/>
      </c:catAx>
      <c:valAx>
        <c:axId val="18380094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3801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600074</xdr:colOff>
      <xdr:row>11</xdr:row>
      <xdr:rowOff>0</xdr:rowOff>
    </xdr:from>
    <xdr:to>
      <xdr:col>15</xdr:col>
      <xdr:colOff>438149</xdr:colOff>
      <xdr:row>33</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
  <sheetViews>
    <sheetView tabSelected="1" topLeftCell="A25" workbookViewId="0">
      <selection activeCell="H39" sqref="H39"/>
    </sheetView>
  </sheetViews>
  <sheetFormatPr defaultRowHeight="14.5" x14ac:dyDescent="0.35"/>
  <cols>
    <col min="1" max="1" width="25" customWidth="1" collapsed="1"/>
    <col min="2" max="2" width="10.90625" customWidth="1" collapsed="1"/>
    <col min="3" max="3" width="11.36328125" customWidth="1" collapsed="1"/>
    <col min="5" max="5" width="7.90625" style="9" customWidth="1"/>
    <col min="6" max="6" width="12.54296875" customWidth="1"/>
    <col min="7" max="7" width="13" customWidth="1"/>
  </cols>
  <sheetData>
    <row r="1" spans="1:15" ht="15.5" x14ac:dyDescent="0.35">
      <c r="A1" s="1" t="s">
        <v>100</v>
      </c>
    </row>
    <row r="2" spans="1:15" x14ac:dyDescent="0.35">
      <c r="A2" s="2" t="s">
        <v>0</v>
      </c>
    </row>
    <row r="3" spans="1:15" ht="15.5" x14ac:dyDescent="0.35">
      <c r="A3" s="14" t="s">
        <v>98</v>
      </c>
      <c r="B3" s="15"/>
      <c r="C3" s="16"/>
      <c r="E3"/>
      <c r="G3" s="17"/>
    </row>
    <row r="4" spans="1:15" x14ac:dyDescent="0.35">
      <c r="A4" s="18" t="s">
        <v>99</v>
      </c>
      <c r="C4" s="17"/>
      <c r="E4"/>
      <c r="G4" s="17"/>
    </row>
    <row r="6" spans="1:15" x14ac:dyDescent="0.35">
      <c r="A6" s="3" t="s">
        <v>1</v>
      </c>
      <c r="B6" s="3" t="s">
        <v>2</v>
      </c>
    </row>
    <row r="7" spans="1:15" x14ac:dyDescent="0.35">
      <c r="A7" s="3" t="s">
        <v>3</v>
      </c>
      <c r="B7" s="3" t="s">
        <v>4</v>
      </c>
    </row>
    <row r="8" spans="1:15" x14ac:dyDescent="0.35">
      <c r="A8" s="3" t="s">
        <v>5</v>
      </c>
      <c r="B8" s="3">
        <v>2021</v>
      </c>
    </row>
    <row r="9" spans="1:15" x14ac:dyDescent="0.35">
      <c r="A9" s="3" t="s">
        <v>6</v>
      </c>
      <c r="B9" s="3" t="s">
        <v>7</v>
      </c>
    </row>
    <row r="10" spans="1:15" x14ac:dyDescent="0.35">
      <c r="A10" s="3" t="s">
        <v>8</v>
      </c>
      <c r="B10" s="3" t="s">
        <v>9</v>
      </c>
    </row>
    <row r="12" spans="1:15" ht="22" customHeight="1" x14ac:dyDescent="0.35">
      <c r="A12" s="5" t="s">
        <v>12</v>
      </c>
      <c r="B12" s="4" t="s">
        <v>10</v>
      </c>
      <c r="C12" s="4" t="s">
        <v>11</v>
      </c>
      <c r="E12" s="10" t="s">
        <v>12</v>
      </c>
      <c r="F12" s="4" t="s">
        <v>11</v>
      </c>
      <c r="G12" s="4" t="s">
        <v>10</v>
      </c>
      <c r="N12" t="s">
        <v>11</v>
      </c>
      <c r="O12" t="s">
        <v>10</v>
      </c>
    </row>
    <row r="13" spans="1:15" x14ac:dyDescent="0.35">
      <c r="A13" s="6" t="s">
        <v>13</v>
      </c>
      <c r="B13" s="7">
        <v>3441</v>
      </c>
      <c r="C13" s="7">
        <v>3696</v>
      </c>
      <c r="E13" s="11" t="s">
        <v>80</v>
      </c>
      <c r="F13" s="7">
        <v>3696</v>
      </c>
      <c r="G13" s="7">
        <v>3441</v>
      </c>
      <c r="N13" s="13">
        <v>3696</v>
      </c>
      <c r="O13" s="13">
        <f>-G13</f>
        <v>-3441</v>
      </c>
    </row>
    <row r="14" spans="1:15" x14ac:dyDescent="0.35">
      <c r="A14" s="6" t="s">
        <v>14</v>
      </c>
      <c r="B14" s="7">
        <v>3788</v>
      </c>
      <c r="C14" s="7">
        <v>4061</v>
      </c>
      <c r="E14" s="12" t="s">
        <v>81</v>
      </c>
      <c r="F14" s="7">
        <v>4061</v>
      </c>
      <c r="G14" s="7">
        <v>3788</v>
      </c>
      <c r="N14" s="13">
        <v>4061</v>
      </c>
      <c r="O14" s="13">
        <f t="shared" ref="O14:O30" si="0">-G14</f>
        <v>-3788</v>
      </c>
    </row>
    <row r="15" spans="1:15" x14ac:dyDescent="0.35">
      <c r="A15" s="6" t="s">
        <v>15</v>
      </c>
      <c r="B15" s="7">
        <v>4945</v>
      </c>
      <c r="C15" s="7">
        <v>5388</v>
      </c>
      <c r="E15" s="12" t="s">
        <v>91</v>
      </c>
      <c r="F15" s="7">
        <v>5388</v>
      </c>
      <c r="G15" s="7">
        <v>4945</v>
      </c>
      <c r="N15" s="13">
        <v>5388</v>
      </c>
      <c r="O15" s="13">
        <f t="shared" si="0"/>
        <v>-4945</v>
      </c>
    </row>
    <row r="16" spans="1:15" x14ac:dyDescent="0.35">
      <c r="A16" s="6" t="s">
        <v>16</v>
      </c>
      <c r="B16" s="7">
        <v>7273</v>
      </c>
      <c r="C16" s="7">
        <v>6918</v>
      </c>
      <c r="E16" s="11" t="s">
        <v>92</v>
      </c>
      <c r="F16" s="7">
        <v>6918</v>
      </c>
      <c r="G16" s="7">
        <v>7273</v>
      </c>
      <c r="N16" s="13">
        <v>6918</v>
      </c>
      <c r="O16" s="13">
        <f t="shared" si="0"/>
        <v>-7273</v>
      </c>
    </row>
    <row r="17" spans="1:15" x14ac:dyDescent="0.35">
      <c r="A17" s="6" t="s">
        <v>17</v>
      </c>
      <c r="B17" s="7">
        <v>11184</v>
      </c>
      <c r="C17" s="7">
        <v>10802</v>
      </c>
      <c r="E17" s="11" t="s">
        <v>82</v>
      </c>
      <c r="F17" s="7">
        <v>10802</v>
      </c>
      <c r="G17" s="7">
        <v>11184</v>
      </c>
      <c r="N17" s="13">
        <v>10802</v>
      </c>
      <c r="O17" s="13">
        <f t="shared" si="0"/>
        <v>-11184</v>
      </c>
    </row>
    <row r="18" spans="1:15" x14ac:dyDescent="0.35">
      <c r="A18" s="6" t="s">
        <v>18</v>
      </c>
      <c r="B18" s="7">
        <v>1682</v>
      </c>
      <c r="C18" s="7">
        <v>1542</v>
      </c>
      <c r="E18" s="11" t="s">
        <v>83</v>
      </c>
      <c r="F18" s="13">
        <f>SUM(C18:C22)</f>
        <v>7658</v>
      </c>
      <c r="G18" s="13">
        <f>SUM(B18:B22)</f>
        <v>7704</v>
      </c>
      <c r="N18" s="13">
        <v>7658</v>
      </c>
      <c r="O18" s="13">
        <f t="shared" si="0"/>
        <v>-7704</v>
      </c>
    </row>
    <row r="19" spans="1:15" x14ac:dyDescent="0.35">
      <c r="A19" s="6" t="s">
        <v>19</v>
      </c>
      <c r="B19" s="7">
        <v>1529</v>
      </c>
      <c r="C19" s="7">
        <v>1626</v>
      </c>
      <c r="E19" s="11" t="s">
        <v>84</v>
      </c>
      <c r="F19" s="13">
        <f>SUM(C23:C27)</f>
        <v>6628</v>
      </c>
      <c r="G19" s="13">
        <f>SUM(B23:B27)</f>
        <v>6681</v>
      </c>
      <c r="N19" s="13">
        <v>6628</v>
      </c>
      <c r="O19" s="13">
        <f t="shared" si="0"/>
        <v>-6681</v>
      </c>
    </row>
    <row r="20" spans="1:15" x14ac:dyDescent="0.35">
      <c r="A20" s="6" t="s">
        <v>20</v>
      </c>
      <c r="B20" s="7">
        <v>1555</v>
      </c>
      <c r="C20" s="7">
        <v>1532</v>
      </c>
      <c r="E20" s="11" t="s">
        <v>85</v>
      </c>
      <c r="F20" s="13">
        <f>SUM(C37:C41)</f>
        <v>4285</v>
      </c>
      <c r="G20" s="13">
        <f>SUM(B37:B41)</f>
        <v>4426</v>
      </c>
      <c r="N20" s="13">
        <v>4285</v>
      </c>
      <c r="O20" s="13">
        <f t="shared" si="0"/>
        <v>-4426</v>
      </c>
    </row>
    <row r="21" spans="1:15" x14ac:dyDescent="0.35">
      <c r="A21" s="6" t="s">
        <v>21</v>
      </c>
      <c r="B21" s="7">
        <v>1536</v>
      </c>
      <c r="C21" s="7">
        <v>1485</v>
      </c>
      <c r="E21" s="11" t="s">
        <v>86</v>
      </c>
      <c r="F21" s="13">
        <f>SUM(C33:C37)</f>
        <v>4792</v>
      </c>
      <c r="G21" s="13">
        <f>SUM(B33:B37)</f>
        <v>4851</v>
      </c>
      <c r="N21" s="13">
        <v>4792</v>
      </c>
      <c r="O21" s="13">
        <f t="shared" si="0"/>
        <v>-4851</v>
      </c>
    </row>
    <row r="22" spans="1:15" x14ac:dyDescent="0.35">
      <c r="A22" s="6" t="s">
        <v>22</v>
      </c>
      <c r="B22" s="7">
        <v>1402</v>
      </c>
      <c r="C22" s="7">
        <v>1473</v>
      </c>
      <c r="E22" s="11" t="s">
        <v>87</v>
      </c>
      <c r="F22" s="13">
        <f>SUM(C38:C42)</f>
        <v>4322</v>
      </c>
      <c r="G22" s="13">
        <f>SUM(B38:B42)</f>
        <v>4485</v>
      </c>
      <c r="N22" s="13">
        <v>4322</v>
      </c>
      <c r="O22" s="13">
        <f t="shared" si="0"/>
        <v>-4485</v>
      </c>
    </row>
    <row r="23" spans="1:15" x14ac:dyDescent="0.35">
      <c r="A23" s="6" t="s">
        <v>23</v>
      </c>
      <c r="B23" s="7">
        <v>1427</v>
      </c>
      <c r="C23" s="7">
        <v>1445</v>
      </c>
      <c r="E23" s="11" t="s">
        <v>88</v>
      </c>
      <c r="F23" s="13">
        <f>SUM(C43:C47)</f>
        <v>4309</v>
      </c>
      <c r="G23" s="13">
        <f>SUM(B43:B47)</f>
        <v>4498</v>
      </c>
      <c r="N23" s="13">
        <v>4309</v>
      </c>
      <c r="O23" s="13">
        <f t="shared" si="0"/>
        <v>-4498</v>
      </c>
    </row>
    <row r="24" spans="1:15" x14ac:dyDescent="0.35">
      <c r="A24" s="6" t="s">
        <v>24</v>
      </c>
      <c r="B24" s="7">
        <v>1380</v>
      </c>
      <c r="C24" s="7">
        <v>1378</v>
      </c>
      <c r="E24" s="11" t="s">
        <v>90</v>
      </c>
      <c r="F24" s="13">
        <f>SUM(C48:C52)</f>
        <v>3955</v>
      </c>
      <c r="G24" s="13">
        <f>SUM(B48:B52)</f>
        <v>4244</v>
      </c>
      <c r="N24" s="13">
        <v>3955</v>
      </c>
      <c r="O24" s="13">
        <f t="shared" si="0"/>
        <v>-4244</v>
      </c>
    </row>
    <row r="25" spans="1:15" x14ac:dyDescent="0.35">
      <c r="A25" s="6" t="s">
        <v>25</v>
      </c>
      <c r="B25" s="7">
        <v>1250</v>
      </c>
      <c r="C25" s="7">
        <v>1338</v>
      </c>
      <c r="E25" s="11" t="s">
        <v>89</v>
      </c>
      <c r="F25" s="13">
        <f>SUM(C53:C57)</f>
        <v>3119</v>
      </c>
      <c r="G25" s="13">
        <f>SUM(B53:B57)</f>
        <v>3324</v>
      </c>
      <c r="N25" s="13">
        <v>3119</v>
      </c>
      <c r="O25" s="13">
        <f t="shared" si="0"/>
        <v>-3324</v>
      </c>
    </row>
    <row r="26" spans="1:15" x14ac:dyDescent="0.35">
      <c r="A26" s="6" t="s">
        <v>26</v>
      </c>
      <c r="B26" s="7">
        <v>1354</v>
      </c>
      <c r="C26" s="7">
        <v>1248</v>
      </c>
      <c r="E26" s="11" t="s">
        <v>93</v>
      </c>
      <c r="F26" s="13">
        <f>SUM(C58:C62)</f>
        <v>2487</v>
      </c>
      <c r="G26" s="13">
        <f>SUM(B58:B62)</f>
        <v>2737</v>
      </c>
      <c r="N26" s="13">
        <v>2487</v>
      </c>
      <c r="O26" s="13">
        <f t="shared" si="0"/>
        <v>-2737</v>
      </c>
    </row>
    <row r="27" spans="1:15" x14ac:dyDescent="0.35">
      <c r="A27" s="6" t="s">
        <v>27</v>
      </c>
      <c r="B27" s="7">
        <v>1270</v>
      </c>
      <c r="C27" s="7">
        <v>1219</v>
      </c>
      <c r="E27" s="11" t="s">
        <v>94</v>
      </c>
      <c r="F27" s="13">
        <f>SUM(C63:C67)</f>
        <v>2322</v>
      </c>
      <c r="G27" s="13">
        <f>SUM(B63:B67)</f>
        <v>2543</v>
      </c>
      <c r="N27" s="13">
        <v>2322</v>
      </c>
      <c r="O27" s="13">
        <f t="shared" si="0"/>
        <v>-2543</v>
      </c>
    </row>
    <row r="28" spans="1:15" x14ac:dyDescent="0.35">
      <c r="A28" s="6" t="s">
        <v>28</v>
      </c>
      <c r="B28" s="7">
        <v>1208</v>
      </c>
      <c r="C28" s="7">
        <v>1227</v>
      </c>
      <c r="E28" s="11" t="s">
        <v>95</v>
      </c>
      <c r="F28" s="13">
        <f>SUM(C68:C72)</f>
        <v>1588</v>
      </c>
      <c r="G28" s="13">
        <f>SUM(B68:B72)</f>
        <v>1955</v>
      </c>
      <c r="N28" s="13">
        <v>1588</v>
      </c>
      <c r="O28" s="13">
        <f t="shared" si="0"/>
        <v>-1955</v>
      </c>
    </row>
    <row r="29" spans="1:15" x14ac:dyDescent="0.35">
      <c r="A29" s="6" t="s">
        <v>29</v>
      </c>
      <c r="B29" s="7">
        <v>1139</v>
      </c>
      <c r="C29" s="7">
        <v>1089</v>
      </c>
      <c r="E29" s="11" t="s">
        <v>96</v>
      </c>
      <c r="F29" s="13">
        <f>SUM(C73:C77)</f>
        <v>1069</v>
      </c>
      <c r="G29" s="13">
        <f>SUM(B73:B77)</f>
        <v>1499</v>
      </c>
      <c r="N29" s="13">
        <v>1069</v>
      </c>
      <c r="O29" s="13">
        <f t="shared" si="0"/>
        <v>-1499</v>
      </c>
    </row>
    <row r="30" spans="1:15" x14ac:dyDescent="0.35">
      <c r="A30" s="6" t="s">
        <v>30</v>
      </c>
      <c r="B30" s="7">
        <v>1113</v>
      </c>
      <c r="C30" s="7">
        <v>1079</v>
      </c>
      <c r="E30" s="19" t="s">
        <v>97</v>
      </c>
      <c r="F30" s="7">
        <v>1050</v>
      </c>
      <c r="G30" s="7">
        <v>1719</v>
      </c>
      <c r="N30" s="13">
        <v>1050</v>
      </c>
      <c r="O30" s="13">
        <f t="shared" si="0"/>
        <v>-1719</v>
      </c>
    </row>
    <row r="31" spans="1:15" x14ac:dyDescent="0.35">
      <c r="A31" s="6" t="s">
        <v>31</v>
      </c>
      <c r="B31" s="7">
        <v>1003</v>
      </c>
      <c r="C31" s="7">
        <v>1054</v>
      </c>
    </row>
    <row r="32" spans="1:15" x14ac:dyDescent="0.35">
      <c r="A32" s="6" t="s">
        <v>32</v>
      </c>
      <c r="B32" s="7">
        <v>1079</v>
      </c>
      <c r="C32" s="7">
        <v>1006</v>
      </c>
    </row>
    <row r="33" spans="1:3" x14ac:dyDescent="0.35">
      <c r="A33" s="6" t="s">
        <v>33</v>
      </c>
      <c r="B33" s="7">
        <v>1019</v>
      </c>
      <c r="C33" s="7">
        <v>1044</v>
      </c>
    </row>
    <row r="34" spans="1:3" x14ac:dyDescent="0.35">
      <c r="A34" s="6" t="s">
        <v>34</v>
      </c>
      <c r="B34" s="7">
        <v>1024</v>
      </c>
      <c r="C34" s="7">
        <v>1048</v>
      </c>
    </row>
    <row r="35" spans="1:3" x14ac:dyDescent="0.35">
      <c r="A35" s="6" t="s">
        <v>35</v>
      </c>
      <c r="B35" s="7">
        <v>1029</v>
      </c>
      <c r="C35" s="7">
        <v>938</v>
      </c>
    </row>
    <row r="36" spans="1:3" x14ac:dyDescent="0.35">
      <c r="A36" s="6" t="s">
        <v>36</v>
      </c>
      <c r="B36" s="7">
        <v>871</v>
      </c>
      <c r="C36" s="7">
        <v>911</v>
      </c>
    </row>
    <row r="37" spans="1:3" x14ac:dyDescent="0.35">
      <c r="A37" s="6" t="s">
        <v>37</v>
      </c>
      <c r="B37" s="7">
        <v>908</v>
      </c>
      <c r="C37" s="7">
        <v>851</v>
      </c>
    </row>
    <row r="38" spans="1:3" x14ac:dyDescent="0.35">
      <c r="A38" s="6" t="s">
        <v>38</v>
      </c>
      <c r="B38" s="7">
        <v>829</v>
      </c>
      <c r="C38" s="7">
        <v>839</v>
      </c>
    </row>
    <row r="39" spans="1:3" x14ac:dyDescent="0.35">
      <c r="A39" s="6" t="s">
        <v>39</v>
      </c>
      <c r="B39" s="7">
        <v>858</v>
      </c>
      <c r="C39" s="7">
        <v>888</v>
      </c>
    </row>
    <row r="40" spans="1:3" x14ac:dyDescent="0.35">
      <c r="A40" s="6" t="s">
        <v>40</v>
      </c>
      <c r="B40" s="7">
        <v>943</v>
      </c>
      <c r="C40" s="7">
        <v>826</v>
      </c>
    </row>
    <row r="41" spans="1:3" x14ac:dyDescent="0.35">
      <c r="A41" s="6" t="s">
        <v>41</v>
      </c>
      <c r="B41" s="7">
        <v>888</v>
      </c>
      <c r="C41" s="7">
        <v>881</v>
      </c>
    </row>
    <row r="42" spans="1:3" x14ac:dyDescent="0.35">
      <c r="A42" s="6" t="s">
        <v>42</v>
      </c>
      <c r="B42" s="7">
        <v>967</v>
      </c>
      <c r="C42" s="7">
        <v>888</v>
      </c>
    </row>
    <row r="43" spans="1:3" x14ac:dyDescent="0.35">
      <c r="A43" s="6" t="s">
        <v>43</v>
      </c>
      <c r="B43" s="7">
        <v>860</v>
      </c>
      <c r="C43" s="7">
        <v>842</v>
      </c>
    </row>
    <row r="44" spans="1:3" x14ac:dyDescent="0.35">
      <c r="A44" s="6" t="s">
        <v>44</v>
      </c>
      <c r="B44" s="7">
        <v>912</v>
      </c>
      <c r="C44" s="7">
        <v>927</v>
      </c>
    </row>
    <row r="45" spans="1:3" x14ac:dyDescent="0.35">
      <c r="A45" s="6" t="s">
        <v>45</v>
      </c>
      <c r="B45" s="7">
        <v>969</v>
      </c>
      <c r="C45" s="7">
        <v>846</v>
      </c>
    </row>
    <row r="46" spans="1:3" x14ac:dyDescent="0.35">
      <c r="A46" s="6" t="s">
        <v>46</v>
      </c>
      <c r="B46" s="7">
        <v>911</v>
      </c>
      <c r="C46" s="7">
        <v>871</v>
      </c>
    </row>
    <row r="47" spans="1:3" x14ac:dyDescent="0.35">
      <c r="A47" s="6" t="s">
        <v>47</v>
      </c>
      <c r="B47" s="7">
        <v>846</v>
      </c>
      <c r="C47" s="7">
        <v>823</v>
      </c>
    </row>
    <row r="48" spans="1:3" x14ac:dyDescent="0.35">
      <c r="A48" s="6" t="s">
        <v>48</v>
      </c>
      <c r="B48" s="7">
        <v>827</v>
      </c>
      <c r="C48" s="7">
        <v>848</v>
      </c>
    </row>
    <row r="49" spans="1:3" x14ac:dyDescent="0.35">
      <c r="A49" s="6" t="s">
        <v>49</v>
      </c>
      <c r="B49" s="7">
        <v>893</v>
      </c>
      <c r="C49" s="7">
        <v>784</v>
      </c>
    </row>
    <row r="50" spans="1:3" x14ac:dyDescent="0.35">
      <c r="A50" s="6" t="s">
        <v>50</v>
      </c>
      <c r="B50" s="7">
        <v>897</v>
      </c>
      <c r="C50" s="7">
        <v>788</v>
      </c>
    </row>
    <row r="51" spans="1:3" x14ac:dyDescent="0.35">
      <c r="A51" s="6" t="s">
        <v>51</v>
      </c>
      <c r="B51" s="7">
        <v>783</v>
      </c>
      <c r="C51" s="7">
        <v>801</v>
      </c>
    </row>
    <row r="52" spans="1:3" x14ac:dyDescent="0.35">
      <c r="A52" s="6" t="s">
        <v>52</v>
      </c>
      <c r="B52" s="7">
        <v>844</v>
      </c>
      <c r="C52" s="7">
        <v>734</v>
      </c>
    </row>
    <row r="53" spans="1:3" x14ac:dyDescent="0.35">
      <c r="A53" s="6" t="s">
        <v>53</v>
      </c>
      <c r="B53" s="7">
        <v>741</v>
      </c>
      <c r="C53" s="7">
        <v>602</v>
      </c>
    </row>
    <row r="54" spans="1:3" x14ac:dyDescent="0.35">
      <c r="A54" s="6" t="s">
        <v>54</v>
      </c>
      <c r="B54" s="7">
        <v>719</v>
      </c>
      <c r="C54" s="7">
        <v>657</v>
      </c>
    </row>
    <row r="55" spans="1:3" x14ac:dyDescent="0.35">
      <c r="A55" s="6" t="s">
        <v>55</v>
      </c>
      <c r="B55" s="7">
        <v>610</v>
      </c>
      <c r="C55" s="7">
        <v>607</v>
      </c>
    </row>
    <row r="56" spans="1:3" x14ac:dyDescent="0.35">
      <c r="A56" s="6" t="s">
        <v>56</v>
      </c>
      <c r="B56" s="7">
        <v>670</v>
      </c>
      <c r="C56" s="7">
        <v>660</v>
      </c>
    </row>
    <row r="57" spans="1:3" x14ac:dyDescent="0.35">
      <c r="A57" s="6" t="s">
        <v>57</v>
      </c>
      <c r="B57" s="7">
        <v>584</v>
      </c>
      <c r="C57" s="7">
        <v>593</v>
      </c>
    </row>
    <row r="58" spans="1:3" x14ac:dyDescent="0.35">
      <c r="A58" s="6" t="s">
        <v>58</v>
      </c>
      <c r="B58" s="7">
        <v>551</v>
      </c>
      <c r="C58" s="7">
        <v>579</v>
      </c>
    </row>
    <row r="59" spans="1:3" x14ac:dyDescent="0.35">
      <c r="A59" s="6" t="s">
        <v>59</v>
      </c>
      <c r="B59" s="7">
        <v>531</v>
      </c>
      <c r="C59" s="7">
        <v>518</v>
      </c>
    </row>
    <row r="60" spans="1:3" x14ac:dyDescent="0.35">
      <c r="A60" s="6" t="s">
        <v>60</v>
      </c>
      <c r="B60" s="7">
        <v>561</v>
      </c>
      <c r="C60" s="7">
        <v>489</v>
      </c>
    </row>
    <row r="61" spans="1:3" x14ac:dyDescent="0.35">
      <c r="A61" s="6" t="s">
        <v>61</v>
      </c>
      <c r="B61" s="7">
        <v>592</v>
      </c>
      <c r="C61" s="7">
        <v>427</v>
      </c>
    </row>
    <row r="62" spans="1:3" x14ac:dyDescent="0.35">
      <c r="A62" s="6" t="s">
        <v>62</v>
      </c>
      <c r="B62" s="7">
        <v>502</v>
      </c>
      <c r="C62" s="7">
        <v>474</v>
      </c>
    </row>
    <row r="63" spans="1:3" x14ac:dyDescent="0.35">
      <c r="A63" s="6" t="s">
        <v>63</v>
      </c>
      <c r="B63" s="7">
        <v>518</v>
      </c>
      <c r="C63" s="7">
        <v>476</v>
      </c>
    </row>
    <row r="64" spans="1:3" x14ac:dyDescent="0.35">
      <c r="A64" s="6" t="s">
        <v>64</v>
      </c>
      <c r="B64" s="7">
        <v>536</v>
      </c>
      <c r="C64" s="7">
        <v>468</v>
      </c>
    </row>
    <row r="65" spans="1:3" x14ac:dyDescent="0.35">
      <c r="A65" s="6" t="s">
        <v>65</v>
      </c>
      <c r="B65" s="7">
        <v>504</v>
      </c>
      <c r="C65" s="7">
        <v>454</v>
      </c>
    </row>
    <row r="66" spans="1:3" x14ac:dyDescent="0.35">
      <c r="A66" s="6" t="s">
        <v>66</v>
      </c>
      <c r="B66" s="7">
        <v>478</v>
      </c>
      <c r="C66" s="7">
        <v>480</v>
      </c>
    </row>
    <row r="67" spans="1:3" x14ac:dyDescent="0.35">
      <c r="A67" s="6" t="s">
        <v>67</v>
      </c>
      <c r="B67" s="7">
        <v>507</v>
      </c>
      <c r="C67" s="7">
        <v>444</v>
      </c>
    </row>
    <row r="68" spans="1:3" x14ac:dyDescent="0.35">
      <c r="A68" s="6" t="s">
        <v>68</v>
      </c>
      <c r="B68" s="7">
        <v>378</v>
      </c>
      <c r="C68" s="7">
        <v>324</v>
      </c>
    </row>
    <row r="69" spans="1:3" x14ac:dyDescent="0.35">
      <c r="A69" s="6" t="s">
        <v>69</v>
      </c>
      <c r="B69" s="7">
        <v>424</v>
      </c>
      <c r="C69" s="7">
        <v>360</v>
      </c>
    </row>
    <row r="70" spans="1:3" x14ac:dyDescent="0.35">
      <c r="A70" s="6" t="s">
        <v>70</v>
      </c>
      <c r="B70" s="7">
        <v>400</v>
      </c>
      <c r="C70" s="7">
        <v>323</v>
      </c>
    </row>
    <row r="71" spans="1:3" x14ac:dyDescent="0.35">
      <c r="A71" s="6" t="s">
        <v>71</v>
      </c>
      <c r="B71" s="7">
        <v>404</v>
      </c>
      <c r="C71" s="7">
        <v>305</v>
      </c>
    </row>
    <row r="72" spans="1:3" x14ac:dyDescent="0.35">
      <c r="A72" s="6" t="s">
        <v>72</v>
      </c>
      <c r="B72" s="7">
        <v>349</v>
      </c>
      <c r="C72" s="7">
        <v>276</v>
      </c>
    </row>
    <row r="73" spans="1:3" x14ac:dyDescent="0.35">
      <c r="A73" s="6" t="s">
        <v>73</v>
      </c>
      <c r="B73" s="7">
        <v>312</v>
      </c>
      <c r="C73" s="7">
        <v>212</v>
      </c>
    </row>
    <row r="74" spans="1:3" x14ac:dyDescent="0.35">
      <c r="A74" s="6" t="s">
        <v>74</v>
      </c>
      <c r="B74" s="7">
        <v>342</v>
      </c>
      <c r="C74" s="7">
        <v>232</v>
      </c>
    </row>
    <row r="75" spans="1:3" x14ac:dyDescent="0.35">
      <c r="A75" s="6" t="s">
        <v>75</v>
      </c>
      <c r="B75" s="7">
        <v>313</v>
      </c>
      <c r="C75" s="7">
        <v>242</v>
      </c>
    </row>
    <row r="76" spans="1:3" x14ac:dyDescent="0.35">
      <c r="A76" s="6" t="s">
        <v>76</v>
      </c>
      <c r="B76" s="7">
        <v>282</v>
      </c>
      <c r="C76" s="7">
        <v>201</v>
      </c>
    </row>
    <row r="77" spans="1:3" x14ac:dyDescent="0.35">
      <c r="A77" s="6" t="s">
        <v>77</v>
      </c>
      <c r="B77" s="7">
        <v>250</v>
      </c>
      <c r="C77" s="7">
        <v>182</v>
      </c>
    </row>
    <row r="78" spans="1:3" x14ac:dyDescent="0.35">
      <c r="A78" s="6" t="s">
        <v>78</v>
      </c>
      <c r="B78" s="7">
        <v>1719</v>
      </c>
      <c r="C78" s="7">
        <v>1050</v>
      </c>
    </row>
    <row r="80" spans="1:3" x14ac:dyDescent="0.35">
      <c r="A80" s="8" t="s">
        <v>79</v>
      </c>
    </row>
  </sheetData>
  <hyperlinks>
    <hyperlink ref="A4" r:id="rId1"/>
  </hyperlinks>
  <pageMargins left="0.7" right="0.7" top="0.75" bottom="0.75" header="0.3" footer="0.3"/>
  <ignoredErrors>
    <ignoredError sqref="E15" twoDigitTextYear="1"/>
    <ignoredError sqref="F18:F29 G18:G2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 BARRERO Carlos</dc:creator>
  <cp:lastModifiedBy>shicks</cp:lastModifiedBy>
  <dcterms:created xsi:type="dcterms:W3CDTF">2023-03-07T10:31:06Z</dcterms:created>
  <dcterms:modified xsi:type="dcterms:W3CDTF">2023-03-09T09:54:01Z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