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13980" windowHeight="12210" activeTab="0"/>
  </bookViews>
  <sheets>
    <sheet name="Projections by ward" sheetId="1" r:id="rId1"/>
    <sheet name="Interactive chart" sheetId="2" r:id="rId2"/>
    <sheet name="Summary" sheetId="3" r:id="rId3"/>
    <sheet name="Projections by age and gender" sheetId="4" r:id="rId4"/>
  </sheets>
  <definedNames>
    <definedName name="WardNames">'Projections by ward'!$A$16:$A$39</definedName>
  </definedNames>
  <calcPr fullCalcOnLoad="1"/>
</workbook>
</file>

<file path=xl/sharedStrings.xml><?xml version="1.0" encoding="utf-8"?>
<sst xmlns="http://schemas.openxmlformats.org/spreadsheetml/2006/main" count="204" uniqueCount="82">
  <si>
    <t>Year</t>
  </si>
  <si>
    <t>OXFORD</t>
  </si>
  <si>
    <t>Extract prepared by</t>
  </si>
  <si>
    <t>Mark Fransham, Oxford City Council</t>
  </si>
  <si>
    <t>Contact details</t>
  </si>
  <si>
    <t>mfransham@oxford.gov.uk / 01865 252797</t>
  </si>
  <si>
    <t>Date prepared</t>
  </si>
  <si>
    <t>Source</t>
  </si>
  <si>
    <t>Date of source data</t>
  </si>
  <si>
    <t>Notes</t>
  </si>
  <si>
    <t>Population estimates and forecasts, 2001 to 2026</t>
  </si>
  <si>
    <t>Mid year 2001-2026</t>
  </si>
  <si>
    <t xml:space="preserve">completions in the city.  They differ in this respect from the official population estimates produced by the Office for National Statistics which do not take into </t>
  </si>
  <si>
    <t>account housing developments.  At the current time we believe the County Council estimates are more reliable than the ONS estimates.</t>
  </si>
  <si>
    <t>These population estimates and projections are commissioned by Oxfordshire County Council, and are based on the actual and forecast numbers of housing</t>
  </si>
  <si>
    <t>Oxfordshire County Council</t>
  </si>
  <si>
    <t>Geographic coverage</t>
  </si>
  <si>
    <t>Oxford local authority district</t>
  </si>
  <si>
    <t>Population coverage</t>
  </si>
  <si>
    <t xml:space="preserve">Downloaded from </t>
  </si>
  <si>
    <t>N/A</t>
  </si>
  <si>
    <t>Usual residents</t>
  </si>
  <si>
    <t>2012 Oxfordshire Projections:</t>
  </si>
  <si>
    <t>City of Oxford</t>
  </si>
  <si>
    <t>Age</t>
  </si>
  <si>
    <t>Males</t>
  </si>
  <si>
    <t>Females</t>
  </si>
  <si>
    <t>Persons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</si>
  <si>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</si>
  <si>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</si>
  <si>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</si>
  <si>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</si>
  <si>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</si>
  <si>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</si>
  <si>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</si>
  <si>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</si>
  <si>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</si>
  <si>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</si>
  <si>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</si>
  <si>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</si>
  <si>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</si>
  <si>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</si>
  <si>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</si>
  <si>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</si>
  <si>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</si>
  <si>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</si>
  <si>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+</t>
  </si>
  <si>
    <t>Total</t>
  </si>
  <si>
    <t>Total Population</t>
  </si>
  <si>
    <t>Labour Force</t>
  </si>
  <si>
    <t>Communal Population</t>
  </si>
  <si>
    <t>Household Population</t>
  </si>
  <si>
    <t>Households</t>
  </si>
  <si>
    <t>Average Household Size</t>
  </si>
  <si>
    <t>Summary data from 2012 estimates and projections</t>
  </si>
  <si>
    <t>Barton and Sandhills</t>
  </si>
  <si>
    <t>Blackbird Leys</t>
  </si>
  <si>
    <t>Carfax (&amp; Holywell)</t>
  </si>
  <si>
    <t>Churchill</t>
  </si>
  <si>
    <t>Cowley</t>
  </si>
  <si>
    <t>Cowley Marsh</t>
  </si>
  <si>
    <t>Headington</t>
  </si>
  <si>
    <t>Headington Hill and Northway</t>
  </si>
  <si>
    <t>Hinksey Park</t>
  </si>
  <si>
    <t>Iffley Fields</t>
  </si>
  <si>
    <t>Jericho and Osney</t>
  </si>
  <si>
    <t>Littlemore</t>
  </si>
  <si>
    <t>Lye Valley</t>
  </si>
  <si>
    <t>Marston</t>
  </si>
  <si>
    <t>North</t>
  </si>
  <si>
    <t>Northfield Brook</t>
  </si>
  <si>
    <t>Quarry and Risinghurst</t>
  </si>
  <si>
    <t>Rose Hill and Iffley</t>
  </si>
  <si>
    <t>St. Clement's</t>
  </si>
  <si>
    <t>St. Margaret's</t>
  </si>
  <si>
    <t>St. Mary's</t>
  </si>
  <si>
    <t>Summertown</t>
  </si>
  <si>
    <t>Wolvercote</t>
  </si>
  <si>
    <t>Area name</t>
  </si>
  <si>
    <t>Col number</t>
  </si>
  <si>
    <t>Chart name</t>
  </si>
  <si>
    <t>Choose a ward: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</si>
</sst>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_ ;[Red]\-0\ 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2"/>
    </font>
    <font>
      <b/>
      <sz val="10"/>
      <name val="Foundry Form Sans"/>
      <family val="0"/>
    </font>
    <font>
      <sz val="10"/>
      <name val="Foundry Form Sans"/>
      <family val="0"/>
    </font>
    <font>
      <b/>
      <sz val="12"/>
      <name val="Arial"/>
      <family val="2"/>
    </font>
    <font>
      <sz val="8"/>
      <name val="Arial"/>
      <family val="0"/>
    </font>
    <font>
      <sz val="8"/>
      <name val="Tahoma"/>
      <family val="2"/>
    </font>
    <font>
      <sz val="14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21" applyFont="1">
      <alignment/>
      <protection/>
    </xf>
    <xf numFmtId="0" fontId="4" fillId="0" borderId="0" xfId="20" applyFont="1" applyAlignment="1">
      <alignment/>
    </xf>
    <xf numFmtId="14" fontId="0" fillId="0" borderId="0" xfId="0" applyNumberFormat="1" applyFont="1" applyAlignment="1">
      <alignment/>
    </xf>
    <xf numFmtId="0" fontId="0" fillId="0" borderId="0" xfId="2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Mchar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111"/>
          <c:w val="0.97575"/>
          <c:h val="0.871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'Interactive chart'!$B$82:$AA$82</c:f>
              <c:numCache/>
            </c:numRef>
          </c:cat>
          <c:val>
            <c:numRef>
              <c:f>'Interactive chart'!$B$83:$AA$83</c:f>
              <c:numCache/>
            </c:numRef>
          </c:val>
          <c:smooth val="0"/>
        </c:ser>
        <c:axId val="11627124"/>
        <c:axId val="58766293"/>
      </c:lineChart>
      <c:catAx>
        <c:axId val="11627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66293"/>
        <c:crosses val="autoZero"/>
        <c:auto val="1"/>
        <c:lblOffset val="100"/>
        <c:noMultiLvlLbl val="0"/>
      </c:catAx>
      <c:valAx>
        <c:axId val="58766293"/>
        <c:scaling>
          <c:orientation val="minMax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162712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</cdr:x>
      <cdr:y>0.04125</cdr:y>
    </cdr:from>
    <cdr:to>
      <cdr:x>0.91875</cdr:x>
      <cdr:y>0.0955</cdr:y>
    </cdr:to>
    <cdr:sp textlink="'Interactive chart'!$B$87">
      <cdr:nvSpPr>
        <cdr:cNvPr id="1" name="TextBox 2"/>
        <cdr:cNvSpPr txBox="1">
          <a:spLocks noChangeArrowheads="1"/>
        </cdr:cNvSpPr>
      </cdr:nvSpPr>
      <cdr:spPr>
        <a:xfrm>
          <a:off x="981075" y="228600"/>
          <a:ext cx="63531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fbd9b00-1b81-4667-b8b2-2ff846f7964c}" type="TxLink">
            <a:rPr lang="en-US" cap="none" sz="1400" b="0" i="0" u="none" baseline="0">
              <a:latin typeface="Arial"/>
              <a:ea typeface="Arial"/>
              <a:cs typeface="Arial"/>
            </a:rPr>
            <a:t>Quarry and Risinghurst: population estimates and projections 2001-2026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6</xdr:row>
      <xdr:rowOff>85725</xdr:rowOff>
    </xdr:from>
    <xdr:to>
      <xdr:col>12</xdr:col>
      <xdr:colOff>219075</xdr:colOff>
      <xdr:row>40</xdr:row>
      <xdr:rowOff>142875</xdr:rowOff>
    </xdr:to>
    <xdr:graphicFrame>
      <xdr:nvGraphicFramePr>
        <xdr:cNvPr id="1" name="Chart 2"/>
        <xdr:cNvGraphicFramePr/>
      </xdr:nvGraphicFramePr>
      <xdr:xfrm>
        <a:off x="1066800" y="1057275"/>
        <a:ext cx="798195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fransham@oxford.gov.uk%20/%2001865%20252797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28.421875" style="0" customWidth="1"/>
    <col min="2" max="2" width="10.00390625" style="0" customWidth="1"/>
    <col min="3" max="3" width="10.00390625" style="1" customWidth="1"/>
  </cols>
  <sheetData>
    <row r="1" spans="1:2" s="4" customFormat="1" ht="12.75">
      <c r="A1" s="2" t="s">
        <v>10</v>
      </c>
      <c r="B1" s="3"/>
    </row>
    <row r="2" spans="1:2" s="4" customFormat="1" ht="12.75">
      <c r="A2" s="3" t="s">
        <v>2</v>
      </c>
      <c r="B2" s="3" t="s">
        <v>3</v>
      </c>
    </row>
    <row r="3" spans="1:2" s="4" customFormat="1" ht="12.75">
      <c r="A3" s="3" t="s">
        <v>4</v>
      </c>
      <c r="B3" s="5" t="s">
        <v>5</v>
      </c>
    </row>
    <row r="4" spans="1:2" s="4" customFormat="1" ht="12.75">
      <c r="A4" s="3" t="s">
        <v>6</v>
      </c>
      <c r="B4" s="6">
        <v>41445</v>
      </c>
    </row>
    <row r="5" spans="1:2" s="4" customFormat="1" ht="12.75">
      <c r="A5" s="3" t="s">
        <v>7</v>
      </c>
      <c r="B5" s="4" t="s">
        <v>15</v>
      </c>
    </row>
    <row r="6" spans="1:2" s="4" customFormat="1" ht="12.75">
      <c r="A6" s="3" t="s">
        <v>8</v>
      </c>
      <c r="B6" t="s">
        <v>11</v>
      </c>
    </row>
    <row r="7" spans="1:2" s="4" customFormat="1" ht="12.75">
      <c r="A7" s="3" t="s">
        <v>16</v>
      </c>
      <c r="B7" s="3" t="s">
        <v>17</v>
      </c>
    </row>
    <row r="8" spans="1:2" s="4" customFormat="1" ht="12.75">
      <c r="A8" s="3" t="s">
        <v>18</v>
      </c>
      <c r="B8" s="3" t="s">
        <v>21</v>
      </c>
    </row>
    <row r="9" spans="1:2" s="4" customFormat="1" ht="12.75">
      <c r="A9" s="3" t="s">
        <v>19</v>
      </c>
      <c r="B9" s="7" t="s">
        <v>20</v>
      </c>
    </row>
    <row r="10" spans="1:2" s="4" customFormat="1" ht="12.75">
      <c r="A10" s="3" t="s">
        <v>9</v>
      </c>
      <c r="B10" t="s">
        <v>14</v>
      </c>
    </row>
    <row r="11" s="4" customFormat="1" ht="12.75">
      <c r="B11" t="s">
        <v>12</v>
      </c>
    </row>
    <row r="12" s="4" customFormat="1" ht="12.75">
      <c r="B12" t="s">
        <v>13</v>
      </c>
    </row>
    <row r="14" spans="2:3" ht="12.75">
      <c r="B14" s="2" t="s">
        <v>0</v>
      </c>
      <c r="C14"/>
    </row>
    <row r="15" spans="1:27" s="2" customFormat="1" ht="12.75">
      <c r="A15" s="2" t="s">
        <v>78</v>
      </c>
      <c r="B15" s="2">
        <v>2001</v>
      </c>
      <c r="C15" s="2">
        <v>2002</v>
      </c>
      <c r="D15" s="2">
        <v>2003</v>
      </c>
      <c r="E15" s="2">
        <v>2004</v>
      </c>
      <c r="F15" s="2">
        <v>2005</v>
      </c>
      <c r="G15" s="2">
        <v>2006</v>
      </c>
      <c r="H15" s="2">
        <v>2007</v>
      </c>
      <c r="I15" s="2">
        <v>2008</v>
      </c>
      <c r="J15" s="2">
        <v>2009</v>
      </c>
      <c r="K15" s="2">
        <v>2010</v>
      </c>
      <c r="L15" s="2">
        <v>2011</v>
      </c>
      <c r="M15" s="2">
        <v>2012</v>
      </c>
      <c r="N15" s="2">
        <v>2013</v>
      </c>
      <c r="O15" s="2">
        <v>2014</v>
      </c>
      <c r="P15" s="2">
        <v>2015</v>
      </c>
      <c r="Q15" s="2">
        <v>2016</v>
      </c>
      <c r="R15" s="2">
        <v>2017</v>
      </c>
      <c r="S15" s="2">
        <v>2018</v>
      </c>
      <c r="T15" s="2">
        <v>2019</v>
      </c>
      <c r="U15" s="2">
        <v>2020</v>
      </c>
      <c r="V15" s="2">
        <v>2021</v>
      </c>
      <c r="W15" s="2">
        <v>2022</v>
      </c>
      <c r="X15" s="2">
        <v>2023</v>
      </c>
      <c r="Y15" s="2">
        <v>2024</v>
      </c>
      <c r="Z15" s="2">
        <v>2025</v>
      </c>
      <c r="AA15" s="2">
        <v>2026</v>
      </c>
    </row>
    <row r="16" spans="1:27" ht="12.75">
      <c r="A16" t="s">
        <v>1</v>
      </c>
      <c r="B16" s="1">
        <v>135509</v>
      </c>
      <c r="C16" s="1">
        <v>136811.54949038714</v>
      </c>
      <c r="D16" s="1">
        <v>137613.7855415221</v>
      </c>
      <c r="E16" s="1">
        <v>139396.36029702425</v>
      </c>
      <c r="F16" s="1">
        <v>141520.85592060062</v>
      </c>
      <c r="G16" s="1">
        <v>144005.976538213</v>
      </c>
      <c r="H16" s="1">
        <v>146046.94364088617</v>
      </c>
      <c r="I16" s="1">
        <v>147393.5417486279</v>
      </c>
      <c r="J16" s="1">
        <v>149227.6018551109</v>
      </c>
      <c r="K16" s="1">
        <v>149418.8996028631</v>
      </c>
      <c r="L16" s="1">
        <v>149934.91676986034</v>
      </c>
      <c r="M16" s="1">
        <v>150324.57397873304</v>
      </c>
      <c r="N16" s="1">
        <v>151135.01497450558</v>
      </c>
      <c r="O16" s="1">
        <v>152935.58813565678</v>
      </c>
      <c r="P16" s="1">
        <v>156511.3691754262</v>
      </c>
      <c r="Q16" s="1">
        <v>158631.1933599</v>
      </c>
      <c r="R16" s="1">
        <v>160283.8966332759</v>
      </c>
      <c r="S16" s="1">
        <v>160626.54784327457</v>
      </c>
      <c r="T16" s="1">
        <v>161085.29635253595</v>
      </c>
      <c r="U16" s="1">
        <v>161555.70743329413</v>
      </c>
      <c r="V16" s="1">
        <v>161445.35585259472</v>
      </c>
      <c r="W16" s="1">
        <v>161314.59971521777</v>
      </c>
      <c r="X16" s="1">
        <v>161183.8034492121</v>
      </c>
      <c r="Y16" s="1">
        <v>161052.9670545771</v>
      </c>
      <c r="Z16" s="1">
        <v>160922.09053131362</v>
      </c>
      <c r="AA16" s="1">
        <v>160791.17387942068</v>
      </c>
    </row>
    <row r="17" spans="1:27" ht="12.75">
      <c r="A17" t="s">
        <v>55</v>
      </c>
      <c r="B17" s="1">
        <v>5933.7052009895415</v>
      </c>
      <c r="C17" s="1">
        <v>6013.19542784269</v>
      </c>
      <c r="D17" s="1">
        <v>6081.663773015847</v>
      </c>
      <c r="E17" s="1">
        <v>6285.1083851599315</v>
      </c>
      <c r="F17" s="1">
        <v>6465.243185892944</v>
      </c>
      <c r="G17" s="1">
        <v>6955.008461763909</v>
      </c>
      <c r="H17" s="1">
        <v>7018.804001476465</v>
      </c>
      <c r="I17" s="1">
        <v>7143.392193246059</v>
      </c>
      <c r="J17" s="1">
        <v>7200.565092567014</v>
      </c>
      <c r="K17" s="1">
        <v>7185.606893871654</v>
      </c>
      <c r="L17" s="1">
        <v>7196.5792211167645</v>
      </c>
      <c r="M17" s="1">
        <v>7186.1314978769</v>
      </c>
      <c r="N17" s="1">
        <v>7296.14182592286</v>
      </c>
      <c r="O17" s="1">
        <v>7332.344220683175</v>
      </c>
      <c r="P17" s="1">
        <v>7673.033536335686</v>
      </c>
      <c r="Q17" s="1">
        <v>8102.802607958656</v>
      </c>
      <c r="R17" s="1">
        <v>8606.361807199113</v>
      </c>
      <c r="S17" s="1">
        <v>9090.78552083055</v>
      </c>
      <c r="T17" s="1">
        <v>9523.05359781617</v>
      </c>
      <c r="U17" s="1">
        <v>9888.364680686047</v>
      </c>
      <c r="V17" s="1">
        <v>9876.638129370609</v>
      </c>
      <c r="W17" s="1">
        <v>9869.28767418562</v>
      </c>
      <c r="X17" s="1">
        <v>9863.592533028977</v>
      </c>
      <c r="Y17" s="1">
        <v>9857.484820275537</v>
      </c>
      <c r="Z17" s="1">
        <v>9850.65046631611</v>
      </c>
      <c r="AA17" s="1">
        <v>9843.123983022571</v>
      </c>
    </row>
    <row r="18" spans="1:27" ht="12.75">
      <c r="A18" t="s">
        <v>56</v>
      </c>
      <c r="B18" s="1">
        <v>5843.223582635248</v>
      </c>
      <c r="C18" s="1">
        <v>5848.219799763279</v>
      </c>
      <c r="D18" s="1">
        <v>5854.8908325070715</v>
      </c>
      <c r="E18" s="1">
        <v>5898.616831320131</v>
      </c>
      <c r="F18" s="1">
        <v>5916.893622133675</v>
      </c>
      <c r="G18" s="1">
        <v>5940.560637882238</v>
      </c>
      <c r="H18" s="1">
        <v>5949.770078217627</v>
      </c>
      <c r="I18" s="1">
        <v>5947.602450229347</v>
      </c>
      <c r="J18" s="1">
        <v>5955.4150029470575</v>
      </c>
      <c r="K18" s="1">
        <v>5949.32288336099</v>
      </c>
      <c r="L18" s="1">
        <v>5961.602417905554</v>
      </c>
      <c r="M18" s="1">
        <v>5953.594311178761</v>
      </c>
      <c r="N18" s="1">
        <v>5948.801345422198</v>
      </c>
      <c r="O18" s="1">
        <v>6011.4143129016975</v>
      </c>
      <c r="P18" s="1">
        <v>6107.210592958951</v>
      </c>
      <c r="Q18" s="1">
        <v>6206.746172419481</v>
      </c>
      <c r="R18" s="1">
        <v>6718.204803563149</v>
      </c>
      <c r="S18" s="1">
        <v>6714.675250337855</v>
      </c>
      <c r="T18" s="1">
        <v>6713.52055863996</v>
      </c>
      <c r="U18" s="1">
        <v>6956.63554652995</v>
      </c>
      <c r="V18" s="1">
        <v>6948.053014261974</v>
      </c>
      <c r="W18" s="1">
        <v>6943.653831502671</v>
      </c>
      <c r="X18" s="1">
        <v>6944.724460195305</v>
      </c>
      <c r="Y18" s="1">
        <v>6940.718613214463</v>
      </c>
      <c r="Z18" s="1">
        <v>6938.646443041243</v>
      </c>
      <c r="AA18" s="1">
        <v>6931.302748233529</v>
      </c>
    </row>
    <row r="19" spans="1:27" ht="12.75">
      <c r="A19" t="s">
        <v>57</v>
      </c>
      <c r="B19" s="1">
        <v>8930.937776215374</v>
      </c>
      <c r="C19" s="1">
        <v>9537.136355926887</v>
      </c>
      <c r="D19" s="1">
        <v>9549.630495130514</v>
      </c>
      <c r="E19" s="1">
        <v>9501.80771356884</v>
      </c>
      <c r="F19" s="1">
        <v>9541.54940355612</v>
      </c>
      <c r="G19" s="1">
        <v>9897.510301086062</v>
      </c>
      <c r="H19" s="1">
        <v>9926.31145362233</v>
      </c>
      <c r="I19" s="1">
        <v>9931.692808602786</v>
      </c>
      <c r="J19" s="1">
        <v>9964.507212142273</v>
      </c>
      <c r="K19" s="1">
        <v>10003.948080421449</v>
      </c>
      <c r="L19" s="1">
        <v>9994.464120689488</v>
      </c>
      <c r="M19" s="1">
        <v>9986.735497320142</v>
      </c>
      <c r="N19" s="1">
        <v>9989.877400194247</v>
      </c>
      <c r="O19" s="1">
        <v>10060.695846790923</v>
      </c>
      <c r="P19" s="1">
        <v>10625.500759570037</v>
      </c>
      <c r="Q19" s="1">
        <v>10955.911289742984</v>
      </c>
      <c r="R19" s="1">
        <v>11125.266769263406</v>
      </c>
      <c r="S19" s="1">
        <v>11152.10172667272</v>
      </c>
      <c r="T19" s="1">
        <v>11128.820913997833</v>
      </c>
      <c r="U19" s="1">
        <v>11124.067366826606</v>
      </c>
      <c r="V19" s="1">
        <v>11180.28658101836</v>
      </c>
      <c r="W19" s="1">
        <v>11178.206063431624</v>
      </c>
      <c r="X19" s="1">
        <v>11174.863295344303</v>
      </c>
      <c r="Y19" s="1">
        <v>11171.364772493673</v>
      </c>
      <c r="Z19" s="1">
        <v>11167.968604446578</v>
      </c>
      <c r="AA19" s="1">
        <v>11169.40690135057</v>
      </c>
    </row>
    <row r="20" spans="1:27" ht="12.75">
      <c r="A20" t="s">
        <v>58</v>
      </c>
      <c r="B20" s="1">
        <v>6130.734985671284</v>
      </c>
      <c r="C20" s="1">
        <v>6218.365133254846</v>
      </c>
      <c r="D20" s="1">
        <v>6223.020297076101</v>
      </c>
      <c r="E20" s="1">
        <v>6429.2029190092035</v>
      </c>
      <c r="F20" s="1">
        <v>6584.680792508498</v>
      </c>
      <c r="G20" s="1">
        <v>6732.396731473325</v>
      </c>
      <c r="H20" s="1">
        <v>6779.629956930197</v>
      </c>
      <c r="I20" s="1">
        <v>6842.397371339606</v>
      </c>
      <c r="J20" s="1">
        <v>6906.429514414301</v>
      </c>
      <c r="K20" s="1">
        <v>7065.070033059104</v>
      </c>
      <c r="L20" s="1">
        <v>7078.310333076107</v>
      </c>
      <c r="M20" s="1">
        <v>7065.659451909317</v>
      </c>
      <c r="N20" s="1">
        <v>7105.107405560163</v>
      </c>
      <c r="O20" s="1">
        <v>7106.988560933214</v>
      </c>
      <c r="P20" s="1">
        <v>7138.999382561642</v>
      </c>
      <c r="Q20" s="1">
        <v>7144.299529708258</v>
      </c>
      <c r="R20" s="1">
        <v>7405.079478027259</v>
      </c>
      <c r="S20" s="1">
        <v>7403.962219562752</v>
      </c>
      <c r="T20" s="1">
        <v>7390.432530213099</v>
      </c>
      <c r="U20" s="1">
        <v>7383.033346202984</v>
      </c>
      <c r="V20" s="1">
        <v>7379.178504373832</v>
      </c>
      <c r="W20" s="1">
        <v>7371.34422092262</v>
      </c>
      <c r="X20" s="1">
        <v>7365.867371740243</v>
      </c>
      <c r="Y20" s="1">
        <v>7359.169126187926</v>
      </c>
      <c r="Z20" s="1">
        <v>7356.138600624004</v>
      </c>
      <c r="AA20" s="1">
        <v>7348.814487716043</v>
      </c>
    </row>
    <row r="21" spans="1:27" ht="12.75">
      <c r="A21" t="s">
        <v>59</v>
      </c>
      <c r="B21" s="1">
        <v>5506.539114399527</v>
      </c>
      <c r="C21" s="1">
        <v>5506.77276748308</v>
      </c>
      <c r="D21" s="1">
        <v>5525.948410960397</v>
      </c>
      <c r="E21" s="1">
        <v>5573.431450256512</v>
      </c>
      <c r="F21" s="1">
        <v>5638.800410780174</v>
      </c>
      <c r="G21" s="1">
        <v>5680.166534336112</v>
      </c>
      <c r="H21" s="1">
        <v>5710.968935132292</v>
      </c>
      <c r="I21" s="1">
        <v>5746.39705551316</v>
      </c>
      <c r="J21" s="1">
        <v>5815.77904629011</v>
      </c>
      <c r="K21" s="1">
        <v>5810.471767050017</v>
      </c>
      <c r="L21" s="1">
        <v>5825.951019308068</v>
      </c>
      <c r="M21" s="1">
        <v>5821.14462835535</v>
      </c>
      <c r="N21" s="1">
        <v>5886.09425280212</v>
      </c>
      <c r="O21" s="1">
        <v>5941.548995676316</v>
      </c>
      <c r="P21" s="1">
        <v>6004.296410662067</v>
      </c>
      <c r="Q21" s="1">
        <v>6111.354223419429</v>
      </c>
      <c r="R21" s="1">
        <v>6176.229374092557</v>
      </c>
      <c r="S21" s="1">
        <v>6163.862260862594</v>
      </c>
      <c r="T21" s="1">
        <v>6161.963873231442</v>
      </c>
      <c r="U21" s="1">
        <v>6154.824714637188</v>
      </c>
      <c r="V21" s="1">
        <v>6150.761296888486</v>
      </c>
      <c r="W21" s="1">
        <v>6145.924539557226</v>
      </c>
      <c r="X21" s="1">
        <v>6140.132792572693</v>
      </c>
      <c r="Y21" s="1">
        <v>6135.879771937443</v>
      </c>
      <c r="Z21" s="1">
        <v>6130.908875667834</v>
      </c>
      <c r="AA21" s="1">
        <v>6125.808996786158</v>
      </c>
    </row>
    <row r="22" spans="1:27" ht="12.75">
      <c r="A22" t="s">
        <v>60</v>
      </c>
      <c r="B22" s="1">
        <v>4947.187408069163</v>
      </c>
      <c r="C22" s="1">
        <v>4956.498715144507</v>
      </c>
      <c r="D22" s="1">
        <v>4995.7660166557225</v>
      </c>
      <c r="E22" s="1">
        <v>5067.071466746934</v>
      </c>
      <c r="F22" s="1">
        <v>5125.365459857865</v>
      </c>
      <c r="G22" s="1">
        <v>5250.120506691309</v>
      </c>
      <c r="H22" s="1">
        <v>5788.020776879081</v>
      </c>
      <c r="I22" s="1">
        <v>5986.034412614486</v>
      </c>
      <c r="J22" s="1">
        <v>6091.91640830697</v>
      </c>
      <c r="K22" s="1">
        <v>6084.550059886239</v>
      </c>
      <c r="L22" s="1">
        <v>6091.547907013302</v>
      </c>
      <c r="M22" s="1">
        <v>6106.662385560661</v>
      </c>
      <c r="N22" s="1">
        <v>6104.598569280804</v>
      </c>
      <c r="O22" s="1">
        <v>6214.3734751643005</v>
      </c>
      <c r="P22" s="1">
        <v>6549.10281041183</v>
      </c>
      <c r="Q22" s="1">
        <v>6662.499956264725</v>
      </c>
      <c r="R22" s="1">
        <v>6657.939163840097</v>
      </c>
      <c r="S22" s="1">
        <v>6651.00891666429</v>
      </c>
      <c r="T22" s="1">
        <v>6642.4528810513775</v>
      </c>
      <c r="U22" s="1">
        <v>6634.7665086808765</v>
      </c>
      <c r="V22" s="1">
        <v>6628.713728403008</v>
      </c>
      <c r="W22" s="1">
        <v>6620.157159515202</v>
      </c>
      <c r="X22" s="1">
        <v>6611.670175613825</v>
      </c>
      <c r="Y22" s="1">
        <v>6603.092529321265</v>
      </c>
      <c r="Z22" s="1">
        <v>6595.582609063408</v>
      </c>
      <c r="AA22" s="1">
        <v>6588.8079991908435</v>
      </c>
    </row>
    <row r="23" spans="1:27" ht="12.75">
      <c r="A23" t="s">
        <v>61</v>
      </c>
      <c r="B23" s="1">
        <v>5672.718898240688</v>
      </c>
      <c r="C23" s="1">
        <v>5652.377654382106</v>
      </c>
      <c r="D23" s="1">
        <v>5659.108064778843</v>
      </c>
      <c r="E23" s="1">
        <v>5703.907876386053</v>
      </c>
      <c r="F23" s="1">
        <v>5890.000748432635</v>
      </c>
      <c r="G23" s="1">
        <v>5939.402818592883</v>
      </c>
      <c r="H23" s="1">
        <v>5967.437077953701</v>
      </c>
      <c r="I23" s="1">
        <v>6023.78520700962</v>
      </c>
      <c r="J23" s="1">
        <v>6089.58394755858</v>
      </c>
      <c r="K23" s="1">
        <v>6081.038718320634</v>
      </c>
      <c r="L23" s="1">
        <v>6097.556863622336</v>
      </c>
      <c r="M23" s="1">
        <v>6079.009618455537</v>
      </c>
      <c r="N23" s="1">
        <v>6158.173752626356</v>
      </c>
      <c r="O23" s="1">
        <v>6198.147674511802</v>
      </c>
      <c r="P23" s="1">
        <v>6230.158590466574</v>
      </c>
      <c r="Q23" s="1">
        <v>6229.461948046905</v>
      </c>
      <c r="R23" s="1">
        <v>6317.509843941567</v>
      </c>
      <c r="S23" s="1">
        <v>6307.949423413966</v>
      </c>
      <c r="T23" s="1">
        <v>6300.504366886574</v>
      </c>
      <c r="U23" s="1">
        <v>6292.725924726672</v>
      </c>
      <c r="V23" s="1">
        <v>6279.285709586803</v>
      </c>
      <c r="W23" s="1">
        <v>6273.102836980116</v>
      </c>
      <c r="X23" s="1">
        <v>6266.79575993056</v>
      </c>
      <c r="Y23" s="1">
        <v>6261.922370346674</v>
      </c>
      <c r="Z23" s="1">
        <v>6255.906197325757</v>
      </c>
      <c r="AA23" s="1">
        <v>6251.019962733432</v>
      </c>
    </row>
    <row r="24" spans="1:27" ht="12.75">
      <c r="A24" t="s">
        <v>62</v>
      </c>
      <c r="B24" s="1">
        <v>4925.372879142323</v>
      </c>
      <c r="C24" s="1">
        <v>4994.061340960848</v>
      </c>
      <c r="D24" s="1">
        <v>4983.849636205841</v>
      </c>
      <c r="E24" s="1">
        <v>4989.207441466896</v>
      </c>
      <c r="F24" s="1">
        <v>5009.7724625668125</v>
      </c>
      <c r="G24" s="1">
        <v>5053.3668812975375</v>
      </c>
      <c r="H24" s="1">
        <v>5078.763499754703</v>
      </c>
      <c r="I24" s="1">
        <v>5156.746281745769</v>
      </c>
      <c r="J24" s="1">
        <v>5321.765341343976</v>
      </c>
      <c r="K24" s="1">
        <v>5313.091529631925</v>
      </c>
      <c r="L24" s="1">
        <v>5318.653128549553</v>
      </c>
      <c r="M24" s="1">
        <v>5318.000218472659</v>
      </c>
      <c r="N24" s="1">
        <v>5345.134244633835</v>
      </c>
      <c r="O24" s="1">
        <v>5582.098018947792</v>
      </c>
      <c r="P24" s="1">
        <v>5594.13532207655</v>
      </c>
      <c r="Q24" s="1">
        <v>5584.263471854446</v>
      </c>
      <c r="R24" s="1">
        <v>5579.39551990403</v>
      </c>
      <c r="S24" s="1">
        <v>5571.150859586184</v>
      </c>
      <c r="T24" s="1">
        <v>5569.609679931751</v>
      </c>
      <c r="U24" s="1">
        <v>5566.254545070476</v>
      </c>
      <c r="V24" s="1">
        <v>5559.884940331998</v>
      </c>
      <c r="W24" s="1">
        <v>5555.9555754440635</v>
      </c>
      <c r="X24" s="1">
        <v>5552.041886043279</v>
      </c>
      <c r="Y24" s="1">
        <v>5546.983330375247</v>
      </c>
      <c r="Z24" s="1">
        <v>5543.6763011105195</v>
      </c>
      <c r="AA24" s="1">
        <v>5539.6246703610295</v>
      </c>
    </row>
    <row r="25" spans="1:27" ht="12.75">
      <c r="A25" t="s">
        <v>63</v>
      </c>
      <c r="B25" s="1">
        <v>5888.035082201541</v>
      </c>
      <c r="C25" s="1">
        <v>5856.830127447039</v>
      </c>
      <c r="D25" s="1">
        <v>5877.657949757893</v>
      </c>
      <c r="E25" s="1">
        <v>5942.563349653408</v>
      </c>
      <c r="F25" s="1">
        <v>6030.676266481661</v>
      </c>
      <c r="G25" s="1">
        <v>6398.801354371571</v>
      </c>
      <c r="H25" s="1">
        <v>6491.650895810299</v>
      </c>
      <c r="I25" s="1">
        <v>6499.855107065018</v>
      </c>
      <c r="J25" s="1">
        <v>6522.601459655525</v>
      </c>
      <c r="K25" s="1">
        <v>6519.021747426615</v>
      </c>
      <c r="L25" s="1">
        <v>6529.032293193176</v>
      </c>
      <c r="M25" s="1">
        <v>6535.888651865804</v>
      </c>
      <c r="N25" s="1">
        <v>6559.801066479213</v>
      </c>
      <c r="O25" s="1">
        <v>6556.387883666427</v>
      </c>
      <c r="P25" s="1">
        <v>6561.561914577064</v>
      </c>
      <c r="Q25" s="1">
        <v>6559.83648684004</v>
      </c>
      <c r="R25" s="1">
        <v>6554.679001151293</v>
      </c>
      <c r="S25" s="1">
        <v>6546.513365790971</v>
      </c>
      <c r="T25" s="1">
        <v>6541.156472654489</v>
      </c>
      <c r="U25" s="1">
        <v>6533.932450387406</v>
      </c>
      <c r="V25" s="1">
        <v>6528.401880885486</v>
      </c>
      <c r="W25" s="1">
        <v>6521.198966264232</v>
      </c>
      <c r="X25" s="1">
        <v>6514.97400949823</v>
      </c>
      <c r="Y25" s="1">
        <v>6509.764847262761</v>
      </c>
      <c r="Z25" s="1">
        <v>6503.812648072434</v>
      </c>
      <c r="AA25" s="1">
        <v>6496.693382842185</v>
      </c>
    </row>
    <row r="26" spans="1:27" ht="12.75">
      <c r="A26" t="s">
        <v>64</v>
      </c>
      <c r="B26" s="1">
        <v>5290.413692413788</v>
      </c>
      <c r="C26" s="1">
        <v>5270.21839394314</v>
      </c>
      <c r="D26" s="1">
        <v>5313.9064750095895</v>
      </c>
      <c r="E26" s="1">
        <v>5352.811375708974</v>
      </c>
      <c r="F26" s="1">
        <v>5401.235137617299</v>
      </c>
      <c r="G26" s="1">
        <v>5458.258850371858</v>
      </c>
      <c r="H26" s="1">
        <v>5542.75193096488</v>
      </c>
      <c r="I26" s="1">
        <v>5585.319515471555</v>
      </c>
      <c r="J26" s="1">
        <v>5660.111015241597</v>
      </c>
      <c r="K26" s="1">
        <v>5654.512266674476</v>
      </c>
      <c r="L26" s="1">
        <v>5667.99144994023</v>
      </c>
      <c r="M26" s="1">
        <v>5659.658466496395</v>
      </c>
      <c r="N26" s="1">
        <v>5659.316424086012</v>
      </c>
      <c r="O26" s="1">
        <v>5654.959145083203</v>
      </c>
      <c r="P26" s="1">
        <v>5661.200569752498</v>
      </c>
      <c r="Q26" s="1">
        <v>5662.1280721040675</v>
      </c>
      <c r="R26" s="1">
        <v>5660.208252041615</v>
      </c>
      <c r="S26" s="1">
        <v>5654.666466117597</v>
      </c>
      <c r="T26" s="1">
        <v>5823.468755335381</v>
      </c>
      <c r="U26" s="1">
        <v>5817.501438892718</v>
      </c>
      <c r="V26" s="1">
        <v>5812.62067779311</v>
      </c>
      <c r="W26" s="1">
        <v>5805.865998527448</v>
      </c>
      <c r="X26" s="1">
        <v>5800.648210269568</v>
      </c>
      <c r="Y26" s="1">
        <v>5793.437575230569</v>
      </c>
      <c r="Z26" s="1">
        <v>5787.2755968585525</v>
      </c>
      <c r="AA26" s="1">
        <v>5781.190576710221</v>
      </c>
    </row>
    <row r="27" spans="1:27" ht="12.75">
      <c r="A27" t="s">
        <v>65</v>
      </c>
      <c r="B27" s="1">
        <v>5951.869623810224</v>
      </c>
      <c r="C27" s="1">
        <v>6164.335236811729</v>
      </c>
      <c r="D27" s="1">
        <v>6175.84507640267</v>
      </c>
      <c r="E27" s="1">
        <v>6245.685879663144</v>
      </c>
      <c r="F27" s="1">
        <v>6382.262219498787</v>
      </c>
      <c r="G27" s="1">
        <v>6416.7785066391025</v>
      </c>
      <c r="H27" s="1">
        <v>6468.648784551907</v>
      </c>
      <c r="I27" s="1">
        <v>6475.3149681604045</v>
      </c>
      <c r="J27" s="1">
        <v>6516.354908262893</v>
      </c>
      <c r="K27" s="1">
        <v>6510.352938422882</v>
      </c>
      <c r="L27" s="1">
        <v>6522.345600910885</v>
      </c>
      <c r="M27" s="1">
        <v>6587.9192980461</v>
      </c>
      <c r="N27" s="1">
        <v>6599.974411971255</v>
      </c>
      <c r="O27" s="1">
        <v>6688.346420474445</v>
      </c>
      <c r="P27" s="1">
        <v>6882.746071923566</v>
      </c>
      <c r="Q27" s="1">
        <v>6882.550891164596</v>
      </c>
      <c r="R27" s="1">
        <v>6958.204777503547</v>
      </c>
      <c r="S27" s="1">
        <v>6949.442013856575</v>
      </c>
      <c r="T27" s="1">
        <v>6939.433776341058</v>
      </c>
      <c r="U27" s="1">
        <v>6931.968434537011</v>
      </c>
      <c r="V27" s="1">
        <v>6926.0045942699</v>
      </c>
      <c r="W27" s="1">
        <v>6915.815607365127</v>
      </c>
      <c r="X27" s="1">
        <v>6906.172101274989</v>
      </c>
      <c r="Y27" s="1">
        <v>6898.857618178382</v>
      </c>
      <c r="Z27" s="1">
        <v>6889.364885836516</v>
      </c>
      <c r="AA27" s="1">
        <v>6881.818021812476</v>
      </c>
    </row>
    <row r="28" spans="1:27" ht="12.75">
      <c r="A28" t="s">
        <v>66</v>
      </c>
      <c r="B28" s="1">
        <v>5697.1328439382005</v>
      </c>
      <c r="C28" s="1">
        <v>5698.6767532699505</v>
      </c>
      <c r="D28" s="1">
        <v>5754.996169231076</v>
      </c>
      <c r="E28" s="1">
        <v>5794.8833373969155</v>
      </c>
      <c r="F28" s="1">
        <v>5868.178730940475</v>
      </c>
      <c r="G28" s="1">
        <v>5916.253834954248</v>
      </c>
      <c r="H28" s="1">
        <v>6129.860322052264</v>
      </c>
      <c r="I28" s="1">
        <v>6152.571977319596</v>
      </c>
      <c r="J28" s="1">
        <v>6192.9307626597465</v>
      </c>
      <c r="K28" s="1">
        <v>6230.553690634331</v>
      </c>
      <c r="L28" s="1">
        <v>6373.943308422632</v>
      </c>
      <c r="M28" s="1">
        <v>6391.830131376706</v>
      </c>
      <c r="N28" s="1">
        <v>6635.236041826731</v>
      </c>
      <c r="O28" s="1">
        <v>7070.135026100456</v>
      </c>
      <c r="P28" s="1">
        <v>7899.788351580985</v>
      </c>
      <c r="Q28" s="1">
        <v>7975.235748507347</v>
      </c>
      <c r="R28" s="1">
        <v>7966.632386981615</v>
      </c>
      <c r="S28" s="1">
        <v>7950.233714336107</v>
      </c>
      <c r="T28" s="1">
        <v>7946.367871174916</v>
      </c>
      <c r="U28" s="1">
        <v>7941.866385477998</v>
      </c>
      <c r="V28" s="1">
        <v>7936.39608495221</v>
      </c>
      <c r="W28" s="1">
        <v>7933.325574166835</v>
      </c>
      <c r="X28" s="1">
        <v>7923.937602208219</v>
      </c>
      <c r="Y28" s="1">
        <v>7916.596121614114</v>
      </c>
      <c r="Z28" s="1">
        <v>7907.554410493302</v>
      </c>
      <c r="AA28" s="1">
        <v>7897.766515778731</v>
      </c>
    </row>
    <row r="29" spans="1:27" ht="12.75">
      <c r="A29" t="s">
        <v>67</v>
      </c>
      <c r="B29" s="1">
        <v>6207.621574654171</v>
      </c>
      <c r="C29" s="1">
        <v>6242.820568792223</v>
      </c>
      <c r="D29" s="1">
        <v>6327.201098571678</v>
      </c>
      <c r="E29" s="1">
        <v>6384.4193188035915</v>
      </c>
      <c r="F29" s="1">
        <v>6467.934273744753</v>
      </c>
      <c r="G29" s="1">
        <v>6560.316289626795</v>
      </c>
      <c r="H29" s="1">
        <v>6609.482465773719</v>
      </c>
      <c r="I29" s="1">
        <v>6687.118865661596</v>
      </c>
      <c r="J29" s="1">
        <v>6741.049788193556</v>
      </c>
      <c r="K29" s="1">
        <v>6735.342096558116</v>
      </c>
      <c r="L29" s="1">
        <v>6753.834855419985</v>
      </c>
      <c r="M29" s="1">
        <v>6894.610766195976</v>
      </c>
      <c r="N29" s="1">
        <v>6907.978543919384</v>
      </c>
      <c r="O29" s="1">
        <v>6922.511461545291</v>
      </c>
      <c r="P29" s="1">
        <v>7043.031933181323</v>
      </c>
      <c r="Q29" s="1">
        <v>7130.14176592741</v>
      </c>
      <c r="R29" s="1">
        <v>7122.236105337053</v>
      </c>
      <c r="S29" s="1">
        <v>7113.33484830954</v>
      </c>
      <c r="T29" s="1">
        <v>7106.924033205412</v>
      </c>
      <c r="U29" s="1">
        <v>7098.674732833453</v>
      </c>
      <c r="V29" s="1">
        <v>7091.337413399623</v>
      </c>
      <c r="W29" s="1">
        <v>7085.6115811976715</v>
      </c>
      <c r="X29" s="1">
        <v>7078.520051416899</v>
      </c>
      <c r="Y29" s="1">
        <v>7071.344691636994</v>
      </c>
      <c r="Z29" s="1">
        <v>7066.199611452482</v>
      </c>
      <c r="AA29" s="1">
        <v>7059.670802923531</v>
      </c>
    </row>
    <row r="30" spans="1:27" ht="12.75">
      <c r="A30" t="s">
        <v>68</v>
      </c>
      <c r="B30" s="1">
        <v>6166.187095689217</v>
      </c>
      <c r="C30" s="1">
        <v>6139.441064580371</v>
      </c>
      <c r="D30" s="1">
        <v>6150.17984744579</v>
      </c>
      <c r="E30" s="1">
        <v>6225.536262341271</v>
      </c>
      <c r="F30" s="1">
        <v>6316.805499165502</v>
      </c>
      <c r="G30" s="1">
        <v>6357.134460166063</v>
      </c>
      <c r="H30" s="1">
        <v>6402.139178799321</v>
      </c>
      <c r="I30" s="1">
        <v>6444.228775403234</v>
      </c>
      <c r="J30" s="1">
        <v>6486.46976506421</v>
      </c>
      <c r="K30" s="1">
        <v>6472.350530202599</v>
      </c>
      <c r="L30" s="1">
        <v>6485.2069618369715</v>
      </c>
      <c r="M30" s="1">
        <v>6489.568432773495</v>
      </c>
      <c r="N30" s="1">
        <v>6487.866365500202</v>
      </c>
      <c r="O30" s="1">
        <v>6555.784242772693</v>
      </c>
      <c r="P30" s="1">
        <v>6695.76141294894</v>
      </c>
      <c r="Q30" s="1">
        <v>6688.403529247044</v>
      </c>
      <c r="R30" s="1">
        <v>6688.251939238423</v>
      </c>
      <c r="S30" s="1">
        <v>6675.169135912284</v>
      </c>
      <c r="T30" s="1">
        <v>6673.186884777769</v>
      </c>
      <c r="U30" s="1">
        <v>6665.769740064885</v>
      </c>
      <c r="V30" s="1">
        <v>6656.551718759984</v>
      </c>
      <c r="W30" s="1">
        <v>6651.574616492842</v>
      </c>
      <c r="X30" s="1">
        <v>6645.511196475914</v>
      </c>
      <c r="Y30" s="1">
        <v>6640.546356935926</v>
      </c>
      <c r="Z30" s="1">
        <v>6634.526850130874</v>
      </c>
      <c r="AA30" s="1">
        <v>6630.065379688007</v>
      </c>
    </row>
    <row r="31" spans="1:27" ht="12.75">
      <c r="A31" t="s">
        <v>69</v>
      </c>
      <c r="B31" s="1">
        <v>5492.374378579943</v>
      </c>
      <c r="C31" s="1">
        <v>5537.76054126899</v>
      </c>
      <c r="D31" s="1">
        <v>5552.2262094839725</v>
      </c>
      <c r="E31" s="1">
        <v>5553.697595406496</v>
      </c>
      <c r="F31" s="1">
        <v>5568.844820149381</v>
      </c>
      <c r="G31" s="1">
        <v>5582.677727977619</v>
      </c>
      <c r="H31" s="1">
        <v>5754.504120134432</v>
      </c>
      <c r="I31" s="1">
        <v>5924.490513378557</v>
      </c>
      <c r="J31" s="1">
        <v>6198.385851913382</v>
      </c>
      <c r="K31" s="1">
        <v>6196.226414585867</v>
      </c>
      <c r="L31" s="1">
        <v>6178.778242989128</v>
      </c>
      <c r="M31" s="1">
        <v>6164.815928326054</v>
      </c>
      <c r="N31" s="1">
        <v>6163.666389985289</v>
      </c>
      <c r="O31" s="1">
        <v>6187.1623201630355</v>
      </c>
      <c r="P31" s="1">
        <v>6188.221097855238</v>
      </c>
      <c r="Q31" s="1">
        <v>6188.026105655612</v>
      </c>
      <c r="R31" s="1">
        <v>6188.919876575254</v>
      </c>
      <c r="S31" s="1">
        <v>6188.630291735601</v>
      </c>
      <c r="T31" s="1">
        <v>6184.24136924449</v>
      </c>
      <c r="U31" s="1">
        <v>6179.991941041053</v>
      </c>
      <c r="V31" s="1">
        <v>6173.936965598055</v>
      </c>
      <c r="W31" s="1">
        <v>6168.433164072813</v>
      </c>
      <c r="X31" s="1">
        <v>6163.875333396061</v>
      </c>
      <c r="Y31" s="1">
        <v>6159.262570276768</v>
      </c>
      <c r="Z31" s="1">
        <v>6154.100500477817</v>
      </c>
      <c r="AA31" s="1">
        <v>6150.491298463144</v>
      </c>
    </row>
    <row r="32" spans="1:27" ht="12.75">
      <c r="A32" t="s">
        <v>70</v>
      </c>
      <c r="B32" s="1">
        <v>6477.422296097657</v>
      </c>
      <c r="C32" s="1">
        <v>6492.171248626627</v>
      </c>
      <c r="D32" s="1">
        <v>6553.113821983854</v>
      </c>
      <c r="E32" s="1">
        <v>6599.9375314902045</v>
      </c>
      <c r="F32" s="1">
        <v>6643.3703247491585</v>
      </c>
      <c r="G32" s="1">
        <v>6731.729486782292</v>
      </c>
      <c r="H32" s="1">
        <v>6752.919787503964</v>
      </c>
      <c r="I32" s="1">
        <v>6757.639236791124</v>
      </c>
      <c r="J32" s="1">
        <v>6774.400976734953</v>
      </c>
      <c r="K32" s="1">
        <v>6766.443392746798</v>
      </c>
      <c r="L32" s="1">
        <v>6776.400892762599</v>
      </c>
      <c r="M32" s="1">
        <v>6762.254639642516</v>
      </c>
      <c r="N32" s="1">
        <v>6752.155284609013</v>
      </c>
      <c r="O32" s="1">
        <v>6760.432429314553</v>
      </c>
      <c r="P32" s="1">
        <v>6791.112754170833</v>
      </c>
      <c r="Q32" s="1">
        <v>6781.195377944082</v>
      </c>
      <c r="R32" s="1">
        <v>6789.0223074540345</v>
      </c>
      <c r="S32" s="1">
        <v>6773.595589882311</v>
      </c>
      <c r="T32" s="1">
        <v>6769.517681532778</v>
      </c>
      <c r="U32" s="1">
        <v>6762.682759084442</v>
      </c>
      <c r="V32" s="1">
        <v>6749.369182120395</v>
      </c>
      <c r="W32" s="1">
        <v>6746.452714697373</v>
      </c>
      <c r="X32" s="1">
        <v>6741.668888198606</v>
      </c>
      <c r="Y32" s="1">
        <v>6739.095147415128</v>
      </c>
      <c r="Z32" s="1">
        <v>6732.218241817818</v>
      </c>
      <c r="AA32" s="1">
        <v>6724.73281028358</v>
      </c>
    </row>
    <row r="33" spans="1:27" ht="12.75">
      <c r="A33" t="s">
        <v>71</v>
      </c>
      <c r="B33" s="1">
        <v>6027.918827270733</v>
      </c>
      <c r="C33" s="1">
        <v>6037.104592602859</v>
      </c>
      <c r="D33" s="1">
        <v>6065.541089151053</v>
      </c>
      <c r="E33" s="1">
        <v>6221.866900882587</v>
      </c>
      <c r="F33" s="1">
        <v>6314.061282620004</v>
      </c>
      <c r="G33" s="1">
        <v>6450.3163017939305</v>
      </c>
      <c r="H33" s="1">
        <v>6579.477059299207</v>
      </c>
      <c r="I33" s="1">
        <v>6692.244902099579</v>
      </c>
      <c r="J33" s="1">
        <v>6774.372311778436</v>
      </c>
      <c r="K33" s="1">
        <v>6760.108862887434</v>
      </c>
      <c r="L33" s="1">
        <v>6778.386208133941</v>
      </c>
      <c r="M33" s="1">
        <v>6812.646571182263</v>
      </c>
      <c r="N33" s="1">
        <v>6823.511006329231</v>
      </c>
      <c r="O33" s="1">
        <v>6852.604925470177</v>
      </c>
      <c r="P33" s="1">
        <v>6875.080017550651</v>
      </c>
      <c r="Q33" s="1">
        <v>7223.968509297739</v>
      </c>
      <c r="R33" s="1">
        <v>7221.301512206761</v>
      </c>
      <c r="S33" s="1">
        <v>7202.817223083508</v>
      </c>
      <c r="T33" s="1">
        <v>7200.363977184943</v>
      </c>
      <c r="U33" s="1">
        <v>7191.998221531027</v>
      </c>
      <c r="V33" s="1">
        <v>7183.28081097119</v>
      </c>
      <c r="W33" s="1">
        <v>7177.625319124801</v>
      </c>
      <c r="X33" s="1">
        <v>7171.391882489636</v>
      </c>
      <c r="Y33" s="1">
        <v>7165.443290533251</v>
      </c>
      <c r="Z33" s="1">
        <v>7158.343500831299</v>
      </c>
      <c r="AA33" s="1">
        <v>7152.649583159626</v>
      </c>
    </row>
    <row r="34" spans="1:27" ht="12.75">
      <c r="A34" t="s">
        <v>72</v>
      </c>
      <c r="B34" s="1">
        <v>6073.6933041992825</v>
      </c>
      <c r="C34" s="1">
        <v>6057.199375326763</v>
      </c>
      <c r="D34" s="1">
        <v>6070.337581059993</v>
      </c>
      <c r="E34" s="1">
        <v>6141.252897826711</v>
      </c>
      <c r="F34" s="1">
        <v>6231.750321024751</v>
      </c>
      <c r="G34" s="1">
        <v>6259.857001081519</v>
      </c>
      <c r="H34" s="1">
        <v>6274.5113310650695</v>
      </c>
      <c r="I34" s="1">
        <v>6311.206380830061</v>
      </c>
      <c r="J34" s="1">
        <v>6558.898318640244</v>
      </c>
      <c r="K34" s="1">
        <v>6603.59860864929</v>
      </c>
      <c r="L34" s="1">
        <v>6784.5286027785305</v>
      </c>
      <c r="M34" s="1">
        <v>7039.936596204658</v>
      </c>
      <c r="N34" s="1">
        <v>7072.205469928626</v>
      </c>
      <c r="O34" s="1">
        <v>7109.066064319213</v>
      </c>
      <c r="P34" s="1">
        <v>7306.793812636839</v>
      </c>
      <c r="Q34" s="1">
        <v>7303.7870311666575</v>
      </c>
      <c r="R34" s="1">
        <v>7306.608896261538</v>
      </c>
      <c r="S34" s="1">
        <v>7292.861876136995</v>
      </c>
      <c r="T34" s="1">
        <v>7285.006594242766</v>
      </c>
      <c r="U34" s="1">
        <v>7279.480537815883</v>
      </c>
      <c r="V34" s="1">
        <v>7267.992523851584</v>
      </c>
      <c r="W34" s="1">
        <v>7268.604851832581</v>
      </c>
      <c r="X34" s="1">
        <v>7263.817961282488</v>
      </c>
      <c r="Y34" s="1">
        <v>7256.3515726835485</v>
      </c>
      <c r="Z34" s="1">
        <v>7250.362907281617</v>
      </c>
      <c r="AA34" s="1">
        <v>7242.711785514477</v>
      </c>
    </row>
    <row r="35" spans="1:27" ht="12.75">
      <c r="A35" t="s">
        <v>73</v>
      </c>
      <c r="B35" s="1">
        <v>5794.311314042976</v>
      </c>
      <c r="C35" s="1">
        <v>5752.7299607700825</v>
      </c>
      <c r="D35" s="1">
        <v>5796.285609047961</v>
      </c>
      <c r="E35" s="1">
        <v>6058.682813158907</v>
      </c>
      <c r="F35" s="1">
        <v>6457.673324887062</v>
      </c>
      <c r="G35" s="1">
        <v>6486.5311235018835</v>
      </c>
      <c r="H35" s="1">
        <v>6564.47908730375</v>
      </c>
      <c r="I35" s="1">
        <v>6618.502131594615</v>
      </c>
      <c r="J35" s="1">
        <v>6691.690116218211</v>
      </c>
      <c r="K35" s="1">
        <v>6698.762288948353</v>
      </c>
      <c r="L35" s="1">
        <v>6699.871997616766</v>
      </c>
      <c r="M35" s="1">
        <v>6686.90640193693</v>
      </c>
      <c r="N35" s="1">
        <v>6759.4983458361685</v>
      </c>
      <c r="O35" s="1">
        <v>6791.18512816821</v>
      </c>
      <c r="P35" s="1">
        <v>6821.001906642327</v>
      </c>
      <c r="Q35" s="1">
        <v>6837.984678441948</v>
      </c>
      <c r="R35" s="1">
        <v>6833.635268067606</v>
      </c>
      <c r="S35" s="1">
        <v>6843.568666063116</v>
      </c>
      <c r="T35" s="1">
        <v>6828.766874236571</v>
      </c>
      <c r="U35" s="1">
        <v>6820.267214980101</v>
      </c>
      <c r="V35" s="1">
        <v>6817.833498095882</v>
      </c>
      <c r="W35" s="1">
        <v>6807.976295322642</v>
      </c>
      <c r="X35" s="1">
        <v>6800.140607584353</v>
      </c>
      <c r="Y35" s="1">
        <v>6792.458508604293</v>
      </c>
      <c r="Z35" s="1">
        <v>6784.583004996843</v>
      </c>
      <c r="AA35" s="1">
        <v>6779.066929356818</v>
      </c>
    </row>
    <row r="36" spans="1:27" ht="12.75">
      <c r="A36" t="s">
        <v>74</v>
      </c>
      <c r="B36" s="1">
        <v>4669.800965060314</v>
      </c>
      <c r="C36" s="1">
        <v>4906.169585577649</v>
      </c>
      <c r="D36" s="1">
        <v>5098.286113732402</v>
      </c>
      <c r="E36" s="1">
        <v>5167.201417221246</v>
      </c>
      <c r="F36" s="1">
        <v>5187.724874541206</v>
      </c>
      <c r="G36" s="1">
        <v>5295.223864000981</v>
      </c>
      <c r="H36" s="1">
        <v>5466.76044210284</v>
      </c>
      <c r="I36" s="1">
        <v>5473.87185071135</v>
      </c>
      <c r="J36" s="1">
        <v>5495.120582477704</v>
      </c>
      <c r="K36" s="1">
        <v>5493.096832290961</v>
      </c>
      <c r="L36" s="1">
        <v>5494.901405794077</v>
      </c>
      <c r="M36" s="1">
        <v>5478.123328368888</v>
      </c>
      <c r="N36" s="1">
        <v>5482.111459580287</v>
      </c>
      <c r="O36" s="1">
        <v>5608.830444830567</v>
      </c>
      <c r="P36" s="1">
        <v>5628.947087348463</v>
      </c>
      <c r="Q36" s="1">
        <v>5628.507676620027</v>
      </c>
      <c r="R36" s="1">
        <v>5632.652806515772</v>
      </c>
      <c r="S36" s="1">
        <v>5627.130524959987</v>
      </c>
      <c r="T36" s="1">
        <v>5623.15347932678</v>
      </c>
      <c r="U36" s="1">
        <v>5619.338132946002</v>
      </c>
      <c r="V36" s="1">
        <v>5610.8204924799575</v>
      </c>
      <c r="W36" s="1">
        <v>5606.102757763483</v>
      </c>
      <c r="X36" s="1">
        <v>5603.068787527949</v>
      </c>
      <c r="Y36" s="1">
        <v>5599.032227449311</v>
      </c>
      <c r="Z36" s="1">
        <v>5595.69820495278</v>
      </c>
      <c r="AA36" s="1">
        <v>5591.871313545709</v>
      </c>
    </row>
    <row r="37" spans="1:27" ht="12.75">
      <c r="A37" t="s">
        <v>75</v>
      </c>
      <c r="B37" s="1">
        <v>5085.07200286875</v>
      </c>
      <c r="C37" s="1">
        <v>5086.930764343066</v>
      </c>
      <c r="D37" s="1">
        <v>5135.022866295282</v>
      </c>
      <c r="E37" s="1">
        <v>5267.351891997011</v>
      </c>
      <c r="F37" s="1">
        <v>5310.4957240121</v>
      </c>
      <c r="G37" s="1">
        <v>5358.309202790587</v>
      </c>
      <c r="H37" s="1">
        <v>5401.875270001606</v>
      </c>
      <c r="I37" s="1">
        <v>5507.350282725147</v>
      </c>
      <c r="J37" s="1">
        <v>5589.493613096198</v>
      </c>
      <c r="K37" s="1">
        <v>5603.1253502081545</v>
      </c>
      <c r="L37" s="1">
        <v>5614.559358965376</v>
      </c>
      <c r="M37" s="1">
        <v>5599.858145989183</v>
      </c>
      <c r="N37" s="1">
        <v>5580.337767955943</v>
      </c>
      <c r="O37" s="1">
        <v>5564.063026107849</v>
      </c>
      <c r="P37" s="1">
        <v>5548.0749555290995</v>
      </c>
      <c r="Q37" s="1">
        <v>5567.678967806198</v>
      </c>
      <c r="R37" s="1">
        <v>5570.603477766028</v>
      </c>
      <c r="S37" s="1">
        <v>5583.007057648223</v>
      </c>
      <c r="T37" s="1">
        <v>5569.357891831229</v>
      </c>
      <c r="U37" s="1">
        <v>5561.287930045821</v>
      </c>
      <c r="V37" s="1">
        <v>5558.137281745336</v>
      </c>
      <c r="W37" s="1">
        <v>5550.151024822348</v>
      </c>
      <c r="X37" s="1">
        <v>5544.455847778468</v>
      </c>
      <c r="Y37" s="1">
        <v>5539.048941249213</v>
      </c>
      <c r="Z37" s="1">
        <v>5534.50878926056</v>
      </c>
      <c r="AA37" s="1">
        <v>5530.967773266532</v>
      </c>
    </row>
    <row r="38" spans="1:27" ht="12.75">
      <c r="A38" t="s">
        <v>76</v>
      </c>
      <c r="B38" s="1">
        <v>7107.923133281275</v>
      </c>
      <c r="C38" s="1">
        <v>7152.121969969269</v>
      </c>
      <c r="D38" s="1">
        <v>7167.5828090584155</v>
      </c>
      <c r="E38" s="1">
        <v>7242.4413629875235</v>
      </c>
      <c r="F38" s="1">
        <v>7357.606294341348</v>
      </c>
      <c r="G38" s="1">
        <v>7413.438171865754</v>
      </c>
      <c r="H38" s="1">
        <v>7473.327369323429</v>
      </c>
      <c r="I38" s="1">
        <v>7506.083651767628</v>
      </c>
      <c r="J38" s="1">
        <v>7623.046885347422</v>
      </c>
      <c r="K38" s="1">
        <v>7633.314183486365</v>
      </c>
      <c r="L38" s="1">
        <v>7655.982749309175</v>
      </c>
      <c r="M38" s="1">
        <v>7654.723872853159</v>
      </c>
      <c r="N38" s="1">
        <v>7749.518495310057</v>
      </c>
      <c r="O38" s="1">
        <v>7781.363204529281</v>
      </c>
      <c r="P38" s="1">
        <v>7824.594979594967</v>
      </c>
      <c r="Q38" s="1">
        <v>7837.419080624714</v>
      </c>
      <c r="R38" s="1">
        <v>7840.938524728318</v>
      </c>
      <c r="S38" s="1">
        <v>7824.132517754588</v>
      </c>
      <c r="T38" s="1">
        <v>7819.642704647499</v>
      </c>
      <c r="U38" s="1">
        <v>7812.330837880508</v>
      </c>
      <c r="V38" s="1">
        <v>7801.06901142739</v>
      </c>
      <c r="W38" s="1">
        <v>7795.213573305007</v>
      </c>
      <c r="X38" s="1">
        <v>7788.549336668267</v>
      </c>
      <c r="Y38" s="1">
        <v>7782.593057495887</v>
      </c>
      <c r="Z38" s="1">
        <v>7776.65483567678</v>
      </c>
      <c r="AA38" s="1">
        <v>7770.862867343049</v>
      </c>
    </row>
    <row r="39" spans="1:27" ht="12.75">
      <c r="A39" t="s">
        <v>77</v>
      </c>
      <c r="B39" s="1">
        <v>5688.8040205287825</v>
      </c>
      <c r="C39" s="1">
        <v>5690.41211229915</v>
      </c>
      <c r="D39" s="1">
        <v>5701.725298960164</v>
      </c>
      <c r="E39" s="1">
        <v>5749.674278571776</v>
      </c>
      <c r="F39" s="1">
        <v>5809.930741098433</v>
      </c>
      <c r="G39" s="1">
        <v>5871.8174891654035</v>
      </c>
      <c r="H39" s="1">
        <v>5914.849816232937</v>
      </c>
      <c r="I39" s="1">
        <v>5979.695809347566</v>
      </c>
      <c r="J39" s="1">
        <v>6056.713934256551</v>
      </c>
      <c r="K39" s="1">
        <v>6048.990433538835</v>
      </c>
      <c r="L39" s="1">
        <v>6054.487830505653</v>
      </c>
      <c r="M39" s="1">
        <v>6048.8951383455515</v>
      </c>
      <c r="N39" s="1">
        <v>6067.909104745624</v>
      </c>
      <c r="O39" s="1">
        <v>6385.145307502119</v>
      </c>
      <c r="P39" s="1">
        <v>6861.014905090107</v>
      </c>
      <c r="Q39" s="1">
        <v>7366.990239137748</v>
      </c>
      <c r="R39" s="1">
        <v>7364.014741615897</v>
      </c>
      <c r="S39" s="1">
        <v>7345.948373756338</v>
      </c>
      <c r="T39" s="1">
        <v>7344.349585031775</v>
      </c>
      <c r="U39" s="1">
        <v>7337.944042415074</v>
      </c>
      <c r="V39" s="1">
        <v>7328.801812009571</v>
      </c>
      <c r="W39" s="1">
        <v>7323.015768723394</v>
      </c>
      <c r="X39" s="1">
        <v>7317.383358673197</v>
      </c>
      <c r="Y39" s="1">
        <v>7312.519193858843</v>
      </c>
      <c r="Z39" s="1">
        <v>7307.408445578449</v>
      </c>
      <c r="AA39" s="1">
        <v>7302.705089338559</v>
      </c>
    </row>
  </sheetData>
  <hyperlinks>
    <hyperlink ref="B3" r:id="rId1" display="mfransham@oxford.gov.uk / 01865 252797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87"/>
  <sheetViews>
    <sheetView workbookViewId="0" topLeftCell="A1">
      <selection activeCell="E3" sqref="E3"/>
    </sheetView>
  </sheetViews>
  <sheetFormatPr defaultColWidth="9.140625" defaultRowHeight="12.75"/>
  <cols>
    <col min="1" max="1" width="16.7109375" style="0" customWidth="1"/>
    <col min="2" max="2" width="24.28125" style="0" customWidth="1"/>
  </cols>
  <sheetData>
    <row r="4" spans="1:2" ht="12.75">
      <c r="A4" t="s">
        <v>81</v>
      </c>
      <c r="B4" t="s">
        <v>71</v>
      </c>
    </row>
    <row r="80" ht="12.75">
      <c r="A80" t="s">
        <v>79</v>
      </c>
    </row>
    <row r="81" spans="1:27" ht="12.75">
      <c r="A81">
        <v>1</v>
      </c>
      <c r="B81">
        <v>2</v>
      </c>
      <c r="C81">
        <v>3</v>
      </c>
      <c r="D81">
        <v>4</v>
      </c>
      <c r="E81">
        <v>5</v>
      </c>
      <c r="F81">
        <v>6</v>
      </c>
      <c r="G81">
        <v>7</v>
      </c>
      <c r="H81">
        <v>8</v>
      </c>
      <c r="I81">
        <v>9</v>
      </c>
      <c r="J81">
        <v>10</v>
      </c>
      <c r="K81">
        <v>11</v>
      </c>
      <c r="L81">
        <v>12</v>
      </c>
      <c r="M81">
        <v>13</v>
      </c>
      <c r="N81">
        <v>14</v>
      </c>
      <c r="O81">
        <v>15</v>
      </c>
      <c r="P81">
        <v>16</v>
      </c>
      <c r="Q81">
        <v>17</v>
      </c>
      <c r="R81">
        <v>18</v>
      </c>
      <c r="S81">
        <v>19</v>
      </c>
      <c r="T81">
        <v>20</v>
      </c>
      <c r="U81">
        <v>21</v>
      </c>
      <c r="V81">
        <v>22</v>
      </c>
      <c r="W81">
        <v>23</v>
      </c>
      <c r="X81">
        <v>24</v>
      </c>
      <c r="Y81">
        <v>25</v>
      </c>
      <c r="Z81">
        <v>26</v>
      </c>
      <c r="AA81">
        <v>27</v>
      </c>
    </row>
    <row r="82" spans="1:27" s="2" customFormat="1" ht="12.75">
      <c r="A82" s="2" t="s">
        <v>78</v>
      </c>
      <c r="B82" s="2">
        <v>2001</v>
      </c>
      <c r="C82" s="2">
        <v>2002</v>
      </c>
      <c r="D82" s="2">
        <v>2003</v>
      </c>
      <c r="E82" s="2">
        <v>2004</v>
      </c>
      <c r="F82" s="2">
        <v>2005</v>
      </c>
      <c r="G82" s="2">
        <v>2006</v>
      </c>
      <c r="H82" s="2">
        <v>2007</v>
      </c>
      <c r="I82" s="2">
        <v>2008</v>
      </c>
      <c r="J82" s="2">
        <v>2009</v>
      </c>
      <c r="K82" s="2">
        <v>2010</v>
      </c>
      <c r="L82" s="2">
        <v>2011</v>
      </c>
      <c r="M82" s="2">
        <v>2012</v>
      </c>
      <c r="N82" s="2">
        <v>2013</v>
      </c>
      <c r="O82" s="2">
        <v>2014</v>
      </c>
      <c r="P82" s="2">
        <v>2015</v>
      </c>
      <c r="Q82" s="2">
        <v>2016</v>
      </c>
      <c r="R82" s="2">
        <v>2017</v>
      </c>
      <c r="S82" s="2">
        <v>2018</v>
      </c>
      <c r="T82" s="2">
        <v>2019</v>
      </c>
      <c r="U82" s="2">
        <v>2020</v>
      </c>
      <c r="V82" s="2">
        <v>2021</v>
      </c>
      <c r="W82" s="2">
        <v>2022</v>
      </c>
      <c r="X82" s="2">
        <v>2023</v>
      </c>
      <c r="Y82" s="2">
        <v>2024</v>
      </c>
      <c r="Z82" s="2">
        <v>2025</v>
      </c>
      <c r="AA82" s="2">
        <v>2026</v>
      </c>
    </row>
    <row r="83" spans="1:27" ht="12.75">
      <c r="A83" t="str">
        <f>VLOOKUP('Interactive chart'!$B$4,'Projections by ward'!$A$16:$AA$39,'Interactive chart'!A81,FALSE)</f>
        <v>Quarry and Risinghurst</v>
      </c>
      <c r="B83">
        <f>VLOOKUP('Interactive chart'!$B$4,'Projections by ward'!$A$16:$AA$39,'Interactive chart'!B81,FALSE)</f>
        <v>6027.918827270733</v>
      </c>
      <c r="C83">
        <f>VLOOKUP('Interactive chart'!$B$4,'Projections by ward'!$A$16:$AA$39,'Interactive chart'!C81,FALSE)</f>
        <v>6037.104592602859</v>
      </c>
      <c r="D83">
        <f>VLOOKUP('Interactive chart'!$B$4,'Projections by ward'!$A$16:$AA$39,'Interactive chart'!D81,FALSE)</f>
        <v>6065.541089151053</v>
      </c>
      <c r="E83">
        <f>VLOOKUP('Interactive chart'!$B$4,'Projections by ward'!$A$16:$AA$39,'Interactive chart'!E81,FALSE)</f>
        <v>6221.866900882587</v>
      </c>
      <c r="F83">
        <f>VLOOKUP('Interactive chart'!$B$4,'Projections by ward'!$A$16:$AA$39,'Interactive chart'!F81,FALSE)</f>
        <v>6314.061282620004</v>
      </c>
      <c r="G83">
        <f>VLOOKUP('Interactive chart'!$B$4,'Projections by ward'!$A$16:$AA$39,'Interactive chart'!G81,FALSE)</f>
        <v>6450.3163017939305</v>
      </c>
      <c r="H83">
        <f>VLOOKUP('Interactive chart'!$B$4,'Projections by ward'!$A$16:$AA$39,'Interactive chart'!H81,FALSE)</f>
        <v>6579.477059299207</v>
      </c>
      <c r="I83">
        <f>VLOOKUP('Interactive chart'!$B$4,'Projections by ward'!$A$16:$AA$39,'Interactive chart'!I81,FALSE)</f>
        <v>6692.244902099579</v>
      </c>
      <c r="J83">
        <f>VLOOKUP('Interactive chart'!$B$4,'Projections by ward'!$A$16:$AA$39,'Interactive chart'!J81,FALSE)</f>
        <v>6774.372311778436</v>
      </c>
      <c r="K83">
        <f>VLOOKUP('Interactive chart'!$B$4,'Projections by ward'!$A$16:$AA$39,'Interactive chart'!K81,FALSE)</f>
        <v>6760.108862887434</v>
      </c>
      <c r="L83">
        <f>VLOOKUP('Interactive chart'!$B$4,'Projections by ward'!$A$16:$AA$39,'Interactive chart'!L81,FALSE)</f>
        <v>6778.386208133941</v>
      </c>
      <c r="M83">
        <f>VLOOKUP('Interactive chart'!$B$4,'Projections by ward'!$A$16:$AA$39,'Interactive chart'!M81,FALSE)</f>
        <v>6812.646571182263</v>
      </c>
      <c r="N83">
        <f>VLOOKUP('Interactive chart'!$B$4,'Projections by ward'!$A$16:$AA$39,'Interactive chart'!N81,FALSE)</f>
        <v>6823.511006329231</v>
      </c>
      <c r="O83">
        <f>VLOOKUP('Interactive chart'!$B$4,'Projections by ward'!$A$16:$AA$39,'Interactive chart'!O81,FALSE)</f>
        <v>6852.604925470177</v>
      </c>
      <c r="P83">
        <f>VLOOKUP('Interactive chart'!$B$4,'Projections by ward'!$A$16:$AA$39,'Interactive chart'!P81,FALSE)</f>
        <v>6875.080017550651</v>
      </c>
      <c r="Q83">
        <f>VLOOKUP('Interactive chart'!$B$4,'Projections by ward'!$A$16:$AA$39,'Interactive chart'!Q81,FALSE)</f>
        <v>7223.968509297739</v>
      </c>
      <c r="R83">
        <f>VLOOKUP('Interactive chart'!$B$4,'Projections by ward'!$A$16:$AA$39,'Interactive chart'!R81,FALSE)</f>
        <v>7221.301512206761</v>
      </c>
      <c r="S83">
        <f>VLOOKUP('Interactive chart'!$B$4,'Projections by ward'!$A$16:$AA$39,'Interactive chart'!S81,FALSE)</f>
        <v>7202.817223083508</v>
      </c>
      <c r="T83">
        <f>VLOOKUP('Interactive chart'!$B$4,'Projections by ward'!$A$16:$AA$39,'Interactive chart'!T81,FALSE)</f>
        <v>7200.363977184943</v>
      </c>
      <c r="U83">
        <f>VLOOKUP('Interactive chart'!$B$4,'Projections by ward'!$A$16:$AA$39,'Interactive chart'!U81,FALSE)</f>
        <v>7191.998221531027</v>
      </c>
      <c r="V83">
        <f>VLOOKUP('Interactive chart'!$B$4,'Projections by ward'!$A$16:$AA$39,'Interactive chart'!V81,FALSE)</f>
        <v>7183.28081097119</v>
      </c>
      <c r="W83">
        <f>VLOOKUP('Interactive chart'!$B$4,'Projections by ward'!$A$16:$AA$39,'Interactive chart'!W81,FALSE)</f>
        <v>7177.625319124801</v>
      </c>
      <c r="X83">
        <f>VLOOKUP('Interactive chart'!$B$4,'Projections by ward'!$A$16:$AA$39,'Interactive chart'!X81,FALSE)</f>
        <v>7171.391882489636</v>
      </c>
      <c r="Y83">
        <f>VLOOKUP('Interactive chart'!$B$4,'Projections by ward'!$A$16:$AA$39,'Interactive chart'!Y81,FALSE)</f>
        <v>7165.443290533251</v>
      </c>
      <c r="Z83">
        <f>VLOOKUP('Interactive chart'!$B$4,'Projections by ward'!$A$16:$AA$39,'Interactive chart'!Z81,FALSE)</f>
        <v>7158.343500831299</v>
      </c>
      <c r="AA83">
        <f>VLOOKUP('Interactive chart'!$B$4,'Projections by ward'!$A$16:$AA$39,'Interactive chart'!AA81,FALSE)</f>
        <v>7152.649583159626</v>
      </c>
    </row>
    <row r="87" spans="1:2" ht="12.75">
      <c r="A87" t="s">
        <v>80</v>
      </c>
      <c r="B87" t="str">
        <f>A83&amp;": population estimates and projections 2001-2026"</f>
        <v>Quarry and Risinghurst: population estimates and projections 2001-2026</v>
      </c>
    </row>
  </sheetData>
  <dataValidations count="1">
    <dataValidation type="list" allowBlank="1" showInputMessage="1" showErrorMessage="1" sqref="B4">
      <formula1>WardNames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20" sqref="A20"/>
    </sheetView>
  </sheetViews>
  <sheetFormatPr defaultColWidth="9.140625" defaultRowHeight="12.75"/>
  <cols>
    <col min="1" max="1" width="26.28125" style="2" customWidth="1"/>
  </cols>
  <sheetData>
    <row r="2" ht="15.75">
      <c r="A2" s="15" t="s">
        <v>54</v>
      </c>
    </row>
    <row r="4" spans="2:7" s="2" customFormat="1" ht="12.75">
      <c r="B4" s="2">
        <v>2001</v>
      </c>
      <c r="C4" s="2">
        <v>2006</v>
      </c>
      <c r="D4" s="2">
        <v>2011</v>
      </c>
      <c r="E4" s="2">
        <v>2016</v>
      </c>
      <c r="F4" s="2">
        <v>2021</v>
      </c>
      <c r="G4" s="2">
        <v>2026</v>
      </c>
    </row>
    <row r="5" spans="1:7" ht="12.75">
      <c r="A5" s="2" t="s">
        <v>48</v>
      </c>
      <c r="B5" s="16">
        <v>135.509</v>
      </c>
      <c r="C5" s="16">
        <v>144.005976538213</v>
      </c>
      <c r="D5" s="16">
        <v>149.93491676986034</v>
      </c>
      <c r="E5" s="16">
        <v>158.63119335990012</v>
      </c>
      <c r="F5" s="16">
        <v>161.44535585259476</v>
      </c>
      <c r="G5" s="16">
        <v>160.7911738794208</v>
      </c>
    </row>
    <row r="6" spans="1:7" ht="12.75">
      <c r="A6" s="2" t="s">
        <v>49</v>
      </c>
      <c r="B6" s="16">
        <v>64.27506148006759</v>
      </c>
      <c r="C6" s="16">
        <v>69.45762615672467</v>
      </c>
      <c r="D6" s="16">
        <v>73.09094976500894</v>
      </c>
      <c r="E6" s="16">
        <v>77.60125372797845</v>
      </c>
      <c r="F6" s="16">
        <v>78.29051225644804</v>
      </c>
      <c r="G6" s="16">
        <v>76.44416818436596</v>
      </c>
    </row>
    <row r="7" spans="1:7" ht="12.75">
      <c r="A7" s="2" t="s">
        <v>50</v>
      </c>
      <c r="B7" s="16">
        <v>14.028147042564953</v>
      </c>
      <c r="C7" s="16">
        <v>14.027659626962173</v>
      </c>
      <c r="D7" s="16">
        <v>14.035768790804275</v>
      </c>
      <c r="E7" s="16">
        <v>14.042312835065857</v>
      </c>
      <c r="F7" s="16">
        <v>14.055729582960582</v>
      </c>
      <c r="G7" s="16">
        <v>14.0955815344553</v>
      </c>
    </row>
    <row r="8" spans="1:7" ht="12.75">
      <c r="A8" s="2" t="s">
        <v>51</v>
      </c>
      <c r="B8" s="16">
        <v>121.48085295743503</v>
      </c>
      <c r="C8" s="16">
        <v>129.97831691125083</v>
      </c>
      <c r="D8" s="16">
        <v>135.89914797905607</v>
      </c>
      <c r="E8" s="16">
        <v>144.58888052483428</v>
      </c>
      <c r="F8" s="16">
        <v>147.38962626963416</v>
      </c>
      <c r="G8" s="16">
        <v>146.6955923449655</v>
      </c>
    </row>
    <row r="9" spans="1:7" ht="12.75">
      <c r="A9" s="2" t="s">
        <v>52</v>
      </c>
      <c r="B9" s="16">
        <v>51.61511825101831</v>
      </c>
      <c r="C9" s="16">
        <v>54.53711825101832</v>
      </c>
      <c r="D9" s="16">
        <v>56.86911792134587</v>
      </c>
      <c r="E9" s="16">
        <v>60.71511502328464</v>
      </c>
      <c r="F9" s="16">
        <v>62.13810830713397</v>
      </c>
      <c r="G9" s="16">
        <v>62.13809537548121</v>
      </c>
    </row>
    <row r="10" spans="1:7" ht="12.75">
      <c r="A10" s="2" t="s">
        <v>53</v>
      </c>
      <c r="B10" s="17">
        <v>2.3535905190925015</v>
      </c>
      <c r="C10" s="17">
        <v>2.3833000547076737</v>
      </c>
      <c r="D10" s="17">
        <v>2.3896827126282227</v>
      </c>
      <c r="E10" s="17">
        <v>2.3814313860623257</v>
      </c>
      <c r="F10" s="17">
        <v>2.371968350583222</v>
      </c>
      <c r="G10" s="17">
        <v>2.3607996263569007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G16" sqref="G16"/>
    </sheetView>
  </sheetViews>
  <sheetFormatPr defaultColWidth="9.140625" defaultRowHeight="12.75"/>
  <sheetData>
    <row r="1" spans="1:17" ht="12.75">
      <c r="A1" s="8"/>
      <c r="B1" s="9"/>
      <c r="C1" s="10"/>
      <c r="D1" s="10"/>
      <c r="E1" s="10"/>
      <c r="F1" s="10"/>
      <c r="G1" s="8"/>
      <c r="H1" s="9"/>
      <c r="I1" s="10"/>
      <c r="J1" s="8" t="s">
        <v>22</v>
      </c>
      <c r="K1" s="10" t="s">
        <v>23</v>
      </c>
      <c r="L1" s="10"/>
      <c r="M1" s="8"/>
      <c r="N1" s="9"/>
      <c r="O1" s="9"/>
      <c r="P1" s="9"/>
      <c r="Q1" s="9"/>
    </row>
    <row r="2" spans="1:17" ht="12.75">
      <c r="A2" s="8"/>
      <c r="B2" s="9"/>
      <c r="C2" s="10"/>
      <c r="D2" s="10"/>
      <c r="E2" s="10"/>
      <c r="F2" s="10"/>
      <c r="G2" s="8"/>
      <c r="H2" s="9"/>
      <c r="I2" s="10"/>
      <c r="J2" s="10"/>
      <c r="K2" s="10"/>
      <c r="L2" s="10"/>
      <c r="M2" s="8"/>
      <c r="N2" s="9"/>
      <c r="O2" s="9"/>
      <c r="P2" s="9"/>
      <c r="Q2" s="9"/>
    </row>
    <row r="3" spans="1:17" ht="12.75">
      <c r="A3" s="8">
        <v>2001</v>
      </c>
      <c r="B3" s="11" t="s">
        <v>24</v>
      </c>
      <c r="C3" s="12" t="s">
        <v>25</v>
      </c>
      <c r="D3" s="12" t="s">
        <v>26</v>
      </c>
      <c r="E3" s="12" t="s">
        <v>27</v>
      </c>
      <c r="F3" s="12"/>
      <c r="G3" s="8">
        <v>2006</v>
      </c>
      <c r="H3" s="11" t="s">
        <v>24</v>
      </c>
      <c r="I3" s="12" t="s">
        <v>25</v>
      </c>
      <c r="J3" s="12" t="s">
        <v>26</v>
      </c>
      <c r="K3" s="12" t="s">
        <v>27</v>
      </c>
      <c r="L3" s="12"/>
      <c r="M3" s="8">
        <v>2011</v>
      </c>
      <c r="N3" s="11" t="s">
        <v>24</v>
      </c>
      <c r="O3" s="12" t="s">
        <v>25</v>
      </c>
      <c r="P3" s="12" t="s">
        <v>26</v>
      </c>
      <c r="Q3" s="12" t="s">
        <v>27</v>
      </c>
    </row>
    <row r="4" spans="1:17" ht="12.75">
      <c r="A4" s="8"/>
      <c r="B4" s="11" t="s">
        <v>28</v>
      </c>
      <c r="C4" s="13">
        <v>3295</v>
      </c>
      <c r="D4" s="13">
        <v>3293</v>
      </c>
      <c r="E4" s="13">
        <v>6588</v>
      </c>
      <c r="F4" s="13"/>
      <c r="G4" s="8"/>
      <c r="H4" s="11" t="s">
        <v>28</v>
      </c>
      <c r="I4" s="13">
        <v>4020.8313012544363</v>
      </c>
      <c r="J4" s="13">
        <v>3745.475840014321</v>
      </c>
      <c r="K4" s="13">
        <v>7766.307141268757</v>
      </c>
      <c r="L4" s="13"/>
      <c r="M4" s="8"/>
      <c r="N4" s="11" t="s">
        <v>28</v>
      </c>
      <c r="O4" s="13">
        <v>4687.031279776297</v>
      </c>
      <c r="P4" s="13">
        <v>4479.587932693316</v>
      </c>
      <c r="Q4" s="13">
        <v>9166.619212469614</v>
      </c>
    </row>
    <row r="5" spans="1:17" ht="12.75">
      <c r="A5" s="8"/>
      <c r="B5" s="11" t="s">
        <v>29</v>
      </c>
      <c r="C5" s="13">
        <v>3398</v>
      </c>
      <c r="D5" s="13">
        <v>3193</v>
      </c>
      <c r="E5" s="13">
        <v>6591</v>
      </c>
      <c r="F5" s="13"/>
      <c r="G5" s="8"/>
      <c r="H5" s="11" t="s">
        <v>29</v>
      </c>
      <c r="I5" s="13">
        <v>3128.6206822469912</v>
      </c>
      <c r="J5" s="13">
        <v>3033.5901460458094</v>
      </c>
      <c r="K5" s="13">
        <v>6162.2108282928</v>
      </c>
      <c r="L5" s="13"/>
      <c r="M5" s="8"/>
      <c r="N5" s="11" t="s">
        <v>29</v>
      </c>
      <c r="O5" s="13">
        <v>3742.984313265673</v>
      </c>
      <c r="P5" s="13">
        <v>3390.96605873683</v>
      </c>
      <c r="Q5" s="13">
        <v>7133.950372002502</v>
      </c>
    </row>
    <row r="6" spans="1:17" ht="12.75">
      <c r="A6" s="8"/>
      <c r="B6" s="11" t="s">
        <v>30</v>
      </c>
      <c r="C6" s="13">
        <v>3670</v>
      </c>
      <c r="D6" s="13">
        <v>3255</v>
      </c>
      <c r="E6" s="13">
        <v>6925</v>
      </c>
      <c r="F6" s="13"/>
      <c r="G6" s="8"/>
      <c r="H6" s="11" t="s">
        <v>30</v>
      </c>
      <c r="I6" s="13">
        <v>3598.066564499415</v>
      </c>
      <c r="J6" s="13">
        <v>3266.8619790852586</v>
      </c>
      <c r="K6" s="13">
        <v>6864.928543584674</v>
      </c>
      <c r="L6" s="13"/>
      <c r="M6" s="8"/>
      <c r="N6" s="11" t="s">
        <v>30</v>
      </c>
      <c r="O6" s="13">
        <v>3251.157854455666</v>
      </c>
      <c r="P6" s="13">
        <v>3051.8749484005098</v>
      </c>
      <c r="Q6" s="13">
        <v>6303.032802856176</v>
      </c>
    </row>
    <row r="7" spans="1:17" ht="12.75">
      <c r="A7" s="8"/>
      <c r="B7" s="11" t="s">
        <v>31</v>
      </c>
      <c r="C7" s="13">
        <v>5546</v>
      </c>
      <c r="D7" s="13">
        <v>5709</v>
      </c>
      <c r="E7" s="13">
        <v>11255</v>
      </c>
      <c r="F7" s="13"/>
      <c r="G7" s="8"/>
      <c r="H7" s="11" t="s">
        <v>31</v>
      </c>
      <c r="I7" s="13">
        <v>6120.471946310314</v>
      </c>
      <c r="J7" s="13">
        <v>6101.730441722202</v>
      </c>
      <c r="K7" s="13">
        <v>12222.202388032516</v>
      </c>
      <c r="L7" s="13"/>
      <c r="M7" s="8"/>
      <c r="N7" s="11" t="s">
        <v>31</v>
      </c>
      <c r="O7" s="13">
        <v>5985.125324332734</v>
      </c>
      <c r="P7" s="13">
        <v>6064.097441474593</v>
      </c>
      <c r="Q7" s="13">
        <v>12049.222765807328</v>
      </c>
    </row>
    <row r="8" spans="1:17" ht="12.75">
      <c r="A8" s="8"/>
      <c r="B8" s="11" t="s">
        <v>32</v>
      </c>
      <c r="C8" s="13">
        <v>10700</v>
      </c>
      <c r="D8" s="13">
        <v>10269</v>
      </c>
      <c r="E8" s="13">
        <v>20969</v>
      </c>
      <c r="F8" s="13"/>
      <c r="G8" s="8"/>
      <c r="H8" s="11" t="s">
        <v>32</v>
      </c>
      <c r="I8" s="13">
        <v>11937.315423791071</v>
      </c>
      <c r="J8" s="13">
        <v>11800.00499718368</v>
      </c>
      <c r="K8" s="13">
        <v>23737.32042097475</v>
      </c>
      <c r="L8" s="13"/>
      <c r="M8" s="8"/>
      <c r="N8" s="11" t="s">
        <v>32</v>
      </c>
      <c r="O8" s="13">
        <v>12096.589339595534</v>
      </c>
      <c r="P8" s="13">
        <v>11871.801409485608</v>
      </c>
      <c r="Q8" s="13">
        <v>23968.39074908114</v>
      </c>
    </row>
    <row r="9" spans="1:17" ht="12.75">
      <c r="A9" s="8"/>
      <c r="B9" s="11" t="s">
        <v>33</v>
      </c>
      <c r="C9" s="13">
        <v>6651</v>
      </c>
      <c r="D9" s="13">
        <v>6322</v>
      </c>
      <c r="E9" s="13">
        <v>12973</v>
      </c>
      <c r="F9" s="13"/>
      <c r="G9" s="8"/>
      <c r="H9" s="11" t="s">
        <v>33</v>
      </c>
      <c r="I9" s="13">
        <v>6661.672804082789</v>
      </c>
      <c r="J9" s="13">
        <v>6607.737238258158</v>
      </c>
      <c r="K9" s="13">
        <v>13269.410042340947</v>
      </c>
      <c r="L9" s="13"/>
      <c r="M9" s="8"/>
      <c r="N9" s="11" t="s">
        <v>33</v>
      </c>
      <c r="O9" s="13">
        <v>7148.310904414686</v>
      </c>
      <c r="P9" s="13">
        <v>7285.98159055311</v>
      </c>
      <c r="Q9" s="13">
        <v>14434.292494967796</v>
      </c>
    </row>
    <row r="10" spans="1:17" ht="12.75">
      <c r="A10" s="8"/>
      <c r="B10" s="11" t="s">
        <v>34</v>
      </c>
      <c r="C10" s="13">
        <v>5949</v>
      </c>
      <c r="D10" s="13">
        <v>5219</v>
      </c>
      <c r="E10" s="13">
        <v>11168</v>
      </c>
      <c r="F10" s="13"/>
      <c r="G10" s="8"/>
      <c r="H10" s="11" t="s">
        <v>34</v>
      </c>
      <c r="I10" s="13">
        <v>5866.432897132678</v>
      </c>
      <c r="J10" s="13">
        <v>5610.739300948577</v>
      </c>
      <c r="K10" s="13">
        <v>11477.172198081254</v>
      </c>
      <c r="L10" s="13"/>
      <c r="M10" s="8"/>
      <c r="N10" s="11" t="s">
        <v>34</v>
      </c>
      <c r="O10" s="13">
        <v>5708.222297065978</v>
      </c>
      <c r="P10" s="13">
        <v>5691.860719937438</v>
      </c>
      <c r="Q10" s="13">
        <v>11400.083017003417</v>
      </c>
    </row>
    <row r="11" spans="1:17" ht="12.75">
      <c r="A11" s="8"/>
      <c r="B11" s="11" t="s">
        <v>35</v>
      </c>
      <c r="C11" s="13">
        <v>5065</v>
      </c>
      <c r="D11" s="13">
        <v>4615</v>
      </c>
      <c r="E11" s="13">
        <v>9680</v>
      </c>
      <c r="F11" s="13"/>
      <c r="G11" s="8"/>
      <c r="H11" s="11" t="s">
        <v>35</v>
      </c>
      <c r="I11" s="13">
        <v>5456.012808826792</v>
      </c>
      <c r="J11" s="13">
        <v>4909.13580091385</v>
      </c>
      <c r="K11" s="13">
        <v>10365.148609740641</v>
      </c>
      <c r="L11" s="13"/>
      <c r="M11" s="8"/>
      <c r="N11" s="11" t="s">
        <v>35</v>
      </c>
      <c r="O11" s="13">
        <v>5235.90607059644</v>
      </c>
      <c r="P11" s="13">
        <v>5155.507725006832</v>
      </c>
      <c r="Q11" s="13">
        <v>10391.413795603272</v>
      </c>
    </row>
    <row r="12" spans="1:17" ht="12.75">
      <c r="A12" s="8"/>
      <c r="B12" s="11" t="s">
        <v>36</v>
      </c>
      <c r="C12" s="13">
        <v>4004</v>
      </c>
      <c r="D12" s="13">
        <v>3889</v>
      </c>
      <c r="E12" s="13">
        <v>7893</v>
      </c>
      <c r="F12" s="13"/>
      <c r="G12" s="8"/>
      <c r="H12" s="11" t="s">
        <v>36</v>
      </c>
      <c r="I12" s="13">
        <v>4801.1891291137645</v>
      </c>
      <c r="J12" s="13">
        <v>4407.025143875681</v>
      </c>
      <c r="K12" s="13">
        <v>9208.214272989446</v>
      </c>
      <c r="L12" s="13"/>
      <c r="M12" s="8"/>
      <c r="N12" s="11" t="s">
        <v>36</v>
      </c>
      <c r="O12" s="13">
        <v>5089.332688531894</v>
      </c>
      <c r="P12" s="13">
        <v>4608.874029787691</v>
      </c>
      <c r="Q12" s="13">
        <v>9698.206718319585</v>
      </c>
    </row>
    <row r="13" spans="1:17" ht="12.75">
      <c r="A13" s="8"/>
      <c r="B13" s="11" t="s">
        <v>37</v>
      </c>
      <c r="C13" s="13">
        <v>3425</v>
      </c>
      <c r="D13" s="13">
        <v>3514</v>
      </c>
      <c r="E13" s="13">
        <v>6939</v>
      </c>
      <c r="F13" s="13"/>
      <c r="G13" s="8"/>
      <c r="H13" s="11" t="s">
        <v>37</v>
      </c>
      <c r="I13" s="13">
        <v>3853.7920573740303</v>
      </c>
      <c r="J13" s="13">
        <v>3783.3486215182147</v>
      </c>
      <c r="K13" s="13">
        <v>7637.140678892245</v>
      </c>
      <c r="L13" s="13"/>
      <c r="M13" s="8"/>
      <c r="N13" s="11" t="s">
        <v>37</v>
      </c>
      <c r="O13" s="13">
        <v>4562.515013013768</v>
      </c>
      <c r="P13" s="13">
        <v>4233.405828934829</v>
      </c>
      <c r="Q13" s="13">
        <v>8795.920841948597</v>
      </c>
    </row>
    <row r="14" spans="1:17" ht="12.75">
      <c r="A14" s="8"/>
      <c r="B14" s="11" t="s">
        <v>38</v>
      </c>
      <c r="C14" s="13">
        <v>3367</v>
      </c>
      <c r="D14" s="13">
        <v>3445</v>
      </c>
      <c r="E14" s="13">
        <v>6812</v>
      </c>
      <c r="F14" s="13"/>
      <c r="G14" s="8"/>
      <c r="H14" s="11" t="s">
        <v>38</v>
      </c>
      <c r="I14" s="13">
        <v>3270.7144832015006</v>
      </c>
      <c r="J14" s="13">
        <v>3439.5197913814063</v>
      </c>
      <c r="K14" s="13">
        <v>6710.234274582906</v>
      </c>
      <c r="L14" s="13"/>
      <c r="M14" s="8"/>
      <c r="N14" s="11" t="s">
        <v>38</v>
      </c>
      <c r="O14" s="13">
        <v>3647.6729422715553</v>
      </c>
      <c r="P14" s="13">
        <v>3665.8843499576287</v>
      </c>
      <c r="Q14" s="13">
        <v>7313.557292229184</v>
      </c>
    </row>
    <row r="15" spans="1:17" ht="12.75">
      <c r="A15" s="8"/>
      <c r="B15" s="11" t="s">
        <v>39</v>
      </c>
      <c r="C15" s="13">
        <v>2668</v>
      </c>
      <c r="D15" s="13">
        <v>2813</v>
      </c>
      <c r="E15" s="13">
        <v>5481</v>
      </c>
      <c r="F15" s="13"/>
      <c r="G15" s="8"/>
      <c r="H15" s="11" t="s">
        <v>39</v>
      </c>
      <c r="I15" s="13">
        <v>3217.426226742139</v>
      </c>
      <c r="J15" s="13">
        <v>3240.49521843376</v>
      </c>
      <c r="K15" s="13">
        <v>6457.921445175899</v>
      </c>
      <c r="L15" s="13"/>
      <c r="M15" s="8"/>
      <c r="N15" s="11" t="s">
        <v>39</v>
      </c>
      <c r="O15" s="13">
        <v>3103.0313046048477</v>
      </c>
      <c r="P15" s="13">
        <v>3204.674636863289</v>
      </c>
      <c r="Q15" s="13">
        <v>6307.705941468137</v>
      </c>
    </row>
    <row r="16" spans="1:17" ht="12.75">
      <c r="A16" s="8"/>
      <c r="B16" s="11" t="s">
        <v>40</v>
      </c>
      <c r="C16" s="13">
        <v>2360</v>
      </c>
      <c r="D16" s="13">
        <v>2403</v>
      </c>
      <c r="E16" s="13">
        <v>4763</v>
      </c>
      <c r="F16" s="13"/>
      <c r="G16" s="8"/>
      <c r="H16" s="11" t="s">
        <v>40</v>
      </c>
      <c r="I16" s="13">
        <v>2522.5328426619435</v>
      </c>
      <c r="J16" s="13">
        <v>2586.699678459025</v>
      </c>
      <c r="K16" s="13">
        <v>5109.232521120968</v>
      </c>
      <c r="L16" s="13"/>
      <c r="M16" s="8"/>
      <c r="N16" s="11" t="s">
        <v>40</v>
      </c>
      <c r="O16" s="13">
        <v>3017.6374959689238</v>
      </c>
      <c r="P16" s="13">
        <v>2954.2889584952236</v>
      </c>
      <c r="Q16" s="13">
        <v>5971.926454464147</v>
      </c>
    </row>
    <row r="17" spans="1:17" ht="12.75">
      <c r="A17" s="8"/>
      <c r="B17" s="11" t="s">
        <v>41</v>
      </c>
      <c r="C17" s="13">
        <v>2224</v>
      </c>
      <c r="D17" s="13">
        <v>2179</v>
      </c>
      <c r="E17" s="13">
        <v>4403</v>
      </c>
      <c r="F17" s="13"/>
      <c r="G17" s="8"/>
      <c r="H17" s="11" t="s">
        <v>41</v>
      </c>
      <c r="I17" s="13">
        <v>2126.2491555673837</v>
      </c>
      <c r="J17" s="13">
        <v>2198.051597940443</v>
      </c>
      <c r="K17" s="13">
        <v>4324.300753507827</v>
      </c>
      <c r="L17" s="13"/>
      <c r="M17" s="8"/>
      <c r="N17" s="11" t="s">
        <v>41</v>
      </c>
      <c r="O17" s="13">
        <v>2262.338359979466</v>
      </c>
      <c r="P17" s="13">
        <v>2349.789572405569</v>
      </c>
      <c r="Q17" s="13">
        <v>4612.127932385035</v>
      </c>
    </row>
    <row r="18" spans="1:17" ht="12.75">
      <c r="A18" s="8"/>
      <c r="B18" s="11" t="s">
        <v>42</v>
      </c>
      <c r="C18" s="13">
        <v>2007</v>
      </c>
      <c r="D18" s="13">
        <v>2201</v>
      </c>
      <c r="E18" s="13">
        <v>4208</v>
      </c>
      <c r="F18" s="13"/>
      <c r="G18" s="8"/>
      <c r="H18" s="11" t="s">
        <v>42</v>
      </c>
      <c r="I18" s="13">
        <v>1952.0369804234629</v>
      </c>
      <c r="J18" s="13">
        <v>1972.9453341101175</v>
      </c>
      <c r="K18" s="13">
        <v>3924.9823145335804</v>
      </c>
      <c r="L18" s="13"/>
      <c r="M18" s="8"/>
      <c r="N18" s="11" t="s">
        <v>42</v>
      </c>
      <c r="O18" s="13">
        <v>1861.7952724616086</v>
      </c>
      <c r="P18" s="13">
        <v>1979.8618385302875</v>
      </c>
      <c r="Q18" s="13">
        <v>3841.657110991896</v>
      </c>
    </row>
    <row r="19" spans="1:17" ht="12.75">
      <c r="A19" s="8"/>
      <c r="B19" s="11" t="s">
        <v>43</v>
      </c>
      <c r="C19" s="13">
        <v>1676</v>
      </c>
      <c r="D19" s="13">
        <v>2123</v>
      </c>
      <c r="E19" s="13">
        <v>3799</v>
      </c>
      <c r="F19" s="13"/>
      <c r="G19" s="8"/>
      <c r="H19" s="11" t="s">
        <v>43</v>
      </c>
      <c r="I19" s="13">
        <v>1573.1335864240843</v>
      </c>
      <c r="J19" s="13">
        <v>1919.9145938892918</v>
      </c>
      <c r="K19" s="13">
        <v>3493.048180313376</v>
      </c>
      <c r="L19" s="13"/>
      <c r="M19" s="8"/>
      <c r="N19" s="11" t="s">
        <v>43</v>
      </c>
      <c r="O19" s="13">
        <v>1541.0415820850449</v>
      </c>
      <c r="P19" s="13">
        <v>1722.2951779999148</v>
      </c>
      <c r="Q19" s="13">
        <v>3263.3367600849597</v>
      </c>
    </row>
    <row r="20" spans="1:17" ht="12.75">
      <c r="A20" s="8"/>
      <c r="B20" s="11" t="s">
        <v>44</v>
      </c>
      <c r="C20" s="13">
        <v>956</v>
      </c>
      <c r="D20" s="13">
        <v>1639</v>
      </c>
      <c r="E20" s="13">
        <v>2595</v>
      </c>
      <c r="F20" s="13"/>
      <c r="G20" s="8"/>
      <c r="H20" s="11" t="s">
        <v>44</v>
      </c>
      <c r="I20" s="13">
        <v>1145.4100895637466</v>
      </c>
      <c r="J20" s="13">
        <v>1620.137318191476</v>
      </c>
      <c r="K20" s="13">
        <v>2765.5474077552226</v>
      </c>
      <c r="L20" s="13"/>
      <c r="M20" s="8"/>
      <c r="N20" s="11" t="s">
        <v>44</v>
      </c>
      <c r="O20" s="13">
        <v>1095.2670933969134</v>
      </c>
      <c r="P20" s="13">
        <v>1483.798305895969</v>
      </c>
      <c r="Q20" s="13">
        <v>2579.0653992928824</v>
      </c>
    </row>
    <row r="21" spans="1:17" ht="12.75">
      <c r="A21" s="8"/>
      <c r="B21" s="11" t="s">
        <v>45</v>
      </c>
      <c r="C21" s="13">
        <v>458</v>
      </c>
      <c r="D21" s="13">
        <v>1194</v>
      </c>
      <c r="E21" s="13">
        <v>1652</v>
      </c>
      <c r="F21" s="13"/>
      <c r="G21" s="8"/>
      <c r="H21" s="11" t="s">
        <v>45</v>
      </c>
      <c r="I21" s="13">
        <v>492.68544637624603</v>
      </c>
      <c r="J21" s="13">
        <v>1023.1571931711294</v>
      </c>
      <c r="K21" s="13">
        <v>1515.8426395473755</v>
      </c>
      <c r="L21" s="13"/>
      <c r="M21" s="8"/>
      <c r="N21" s="11" t="s">
        <v>45</v>
      </c>
      <c r="O21" s="13">
        <v>603.3252137791739</v>
      </c>
      <c r="P21" s="13">
        <v>1029.4360659128374</v>
      </c>
      <c r="Q21" s="13">
        <v>1632.7612796920112</v>
      </c>
    </row>
    <row r="22" spans="1:17" ht="12.75">
      <c r="A22" s="8"/>
      <c r="B22" s="11" t="s">
        <v>46</v>
      </c>
      <c r="C22" s="13">
        <v>199</v>
      </c>
      <c r="D22" s="13">
        <v>616</v>
      </c>
      <c r="E22" s="13">
        <v>815</v>
      </c>
      <c r="F22" s="13"/>
      <c r="G22" s="8"/>
      <c r="H22" s="11" t="s">
        <v>46</v>
      </c>
      <c r="I22" s="13">
        <v>206.83329622144663</v>
      </c>
      <c r="J22" s="13">
        <v>787.9785812563471</v>
      </c>
      <c r="K22" s="13">
        <v>994.8118774777937</v>
      </c>
      <c r="L22" s="13"/>
      <c r="M22" s="8"/>
      <c r="N22" s="11" t="s">
        <v>46</v>
      </c>
      <c r="O22" s="13">
        <v>242.64268421273965</v>
      </c>
      <c r="P22" s="13">
        <v>829.0031449798889</v>
      </c>
      <c r="Q22" s="13">
        <v>1071.6458291926285</v>
      </c>
    </row>
    <row r="23" spans="1:17" ht="12.75">
      <c r="A23" s="8"/>
      <c r="B23" s="11" t="s">
        <v>47</v>
      </c>
      <c r="C23" s="13">
        <v>67618</v>
      </c>
      <c r="D23" s="13">
        <v>67891</v>
      </c>
      <c r="E23" s="13">
        <v>135509</v>
      </c>
      <c r="F23" s="13"/>
      <c r="G23" s="8"/>
      <c r="H23" s="11" t="s">
        <v>47</v>
      </c>
      <c r="I23" s="13">
        <v>71951.42772181424</v>
      </c>
      <c r="J23" s="13">
        <v>72054.54881639875</v>
      </c>
      <c r="K23" s="13">
        <v>144005.97653821297</v>
      </c>
      <c r="L23" s="13"/>
      <c r="M23" s="8"/>
      <c r="N23" s="11" t="s">
        <v>47</v>
      </c>
      <c r="O23" s="13">
        <v>74881.92703380896</v>
      </c>
      <c r="P23" s="13">
        <v>75052.98973605136</v>
      </c>
      <c r="Q23" s="13">
        <v>149934.9167698603</v>
      </c>
    </row>
    <row r="24" spans="1:17" ht="12.75">
      <c r="A24" s="8"/>
      <c r="B24" s="9"/>
      <c r="C24" s="13"/>
      <c r="D24" s="13"/>
      <c r="E24" s="13"/>
      <c r="F24" s="13"/>
      <c r="G24" s="8"/>
      <c r="H24" s="9"/>
      <c r="I24" s="13"/>
      <c r="J24" s="13"/>
      <c r="K24" s="13"/>
      <c r="L24" s="13"/>
      <c r="M24" s="8"/>
      <c r="N24" s="9"/>
      <c r="O24" s="14"/>
      <c r="P24" s="14"/>
      <c r="Q24" s="14"/>
    </row>
    <row r="25" spans="1:17" ht="12.75">
      <c r="A25" s="8">
        <v>2016</v>
      </c>
      <c r="B25" s="11" t="s">
        <v>24</v>
      </c>
      <c r="C25" s="12" t="s">
        <v>25</v>
      </c>
      <c r="D25" s="12" t="s">
        <v>26</v>
      </c>
      <c r="E25" s="12" t="s">
        <v>27</v>
      </c>
      <c r="F25" s="12"/>
      <c r="G25" s="8">
        <v>2021</v>
      </c>
      <c r="H25" s="11" t="s">
        <v>24</v>
      </c>
      <c r="I25" s="12" t="s">
        <v>25</v>
      </c>
      <c r="J25" s="12" t="s">
        <v>26</v>
      </c>
      <c r="K25" s="12" t="s">
        <v>27</v>
      </c>
      <c r="L25" s="12"/>
      <c r="M25" s="8">
        <v>2026</v>
      </c>
      <c r="N25" s="11" t="s">
        <v>24</v>
      </c>
      <c r="O25" s="12" t="s">
        <v>25</v>
      </c>
      <c r="P25" s="12" t="s">
        <v>26</v>
      </c>
      <c r="Q25" s="12" t="s">
        <v>27</v>
      </c>
    </row>
    <row r="26" spans="1:17" ht="12.75">
      <c r="A26" s="8"/>
      <c r="B26" s="11" t="s">
        <v>28</v>
      </c>
      <c r="C26" s="13">
        <v>5045.584235024169</v>
      </c>
      <c r="D26" s="13">
        <v>4814.722514485849</v>
      </c>
      <c r="E26" s="13">
        <v>9860.306749510019</v>
      </c>
      <c r="F26" s="13"/>
      <c r="G26" s="8"/>
      <c r="H26" s="11" t="s">
        <v>28</v>
      </c>
      <c r="I26" s="13">
        <v>4891.793677773147</v>
      </c>
      <c r="J26" s="13">
        <v>4669.63157844324</v>
      </c>
      <c r="K26" s="13">
        <v>9561.425256216386</v>
      </c>
      <c r="L26" s="13"/>
      <c r="M26" s="8"/>
      <c r="N26" s="11" t="s">
        <v>28</v>
      </c>
      <c r="O26" s="13">
        <v>4711.668931346696</v>
      </c>
      <c r="P26" s="13">
        <v>4500.700256242727</v>
      </c>
      <c r="Q26" s="13">
        <v>9212.369187589422</v>
      </c>
    </row>
    <row r="27" spans="1:17" ht="12.75">
      <c r="A27" s="8"/>
      <c r="B27" s="11" t="s">
        <v>29</v>
      </c>
      <c r="C27" s="13">
        <v>4401.658888784694</v>
      </c>
      <c r="D27" s="13">
        <v>4084.8294129588153</v>
      </c>
      <c r="E27" s="13">
        <v>8486.48830174351</v>
      </c>
      <c r="F27" s="13"/>
      <c r="G27" s="8"/>
      <c r="H27" s="11" t="s">
        <v>29</v>
      </c>
      <c r="I27" s="13">
        <v>4632.118926112723</v>
      </c>
      <c r="J27" s="13">
        <v>4289.804529519181</v>
      </c>
      <c r="K27" s="13">
        <v>8921.923455631904</v>
      </c>
      <c r="L27" s="13"/>
      <c r="M27" s="8"/>
      <c r="N27" s="11" t="s">
        <v>29</v>
      </c>
      <c r="O27" s="13">
        <v>4390.081866840877</v>
      </c>
      <c r="P27" s="13">
        <v>4068.527497517385</v>
      </c>
      <c r="Q27" s="13">
        <v>8458.609364358263</v>
      </c>
    </row>
    <row r="28" spans="1:17" ht="12.75">
      <c r="A28" s="8"/>
      <c r="B28" s="11" t="s">
        <v>30</v>
      </c>
      <c r="C28" s="13">
        <v>3960.6938111689683</v>
      </c>
      <c r="D28" s="13">
        <v>3449.977821417697</v>
      </c>
      <c r="E28" s="13">
        <v>7410.6716325866655</v>
      </c>
      <c r="F28" s="13"/>
      <c r="G28" s="8"/>
      <c r="H28" s="11" t="s">
        <v>30</v>
      </c>
      <c r="I28" s="13">
        <v>4517.177045366589</v>
      </c>
      <c r="J28" s="13">
        <v>4053.7700515111874</v>
      </c>
      <c r="K28" s="13">
        <v>8570.947096877775</v>
      </c>
      <c r="L28" s="13"/>
      <c r="M28" s="8"/>
      <c r="N28" s="11" t="s">
        <v>30</v>
      </c>
      <c r="O28" s="13">
        <v>4633.781946817834</v>
      </c>
      <c r="P28" s="13">
        <v>4168.924567258605</v>
      </c>
      <c r="Q28" s="13">
        <v>8802.706514076439</v>
      </c>
    </row>
    <row r="29" spans="1:17" ht="12.75">
      <c r="A29" s="8"/>
      <c r="B29" s="11" t="s">
        <v>31</v>
      </c>
      <c r="C29" s="13">
        <v>5686.067378587781</v>
      </c>
      <c r="D29" s="13">
        <v>5859.854081818799</v>
      </c>
      <c r="E29" s="13">
        <v>11545.92146040658</v>
      </c>
      <c r="F29" s="13"/>
      <c r="G29" s="8"/>
      <c r="H29" s="11" t="s">
        <v>31</v>
      </c>
      <c r="I29" s="13">
        <v>6250.03276906879</v>
      </c>
      <c r="J29" s="13">
        <v>6181.888496805283</v>
      </c>
      <c r="K29" s="13">
        <v>12431.921265874073</v>
      </c>
      <c r="L29" s="13"/>
      <c r="M29" s="8"/>
      <c r="N29" s="11" t="s">
        <v>31</v>
      </c>
      <c r="O29" s="13">
        <v>6732.293648764069</v>
      </c>
      <c r="P29" s="13">
        <v>6822.738640638933</v>
      </c>
      <c r="Q29" s="13">
        <v>13555.032289403003</v>
      </c>
    </row>
    <row r="30" spans="1:17" ht="12.75">
      <c r="A30" s="8"/>
      <c r="B30" s="11" t="s">
        <v>32</v>
      </c>
      <c r="C30" s="13">
        <v>12002.049874717144</v>
      </c>
      <c r="D30" s="13">
        <v>11843.711305661127</v>
      </c>
      <c r="E30" s="13">
        <v>23845.76118037827</v>
      </c>
      <c r="F30" s="13"/>
      <c r="G30" s="8"/>
      <c r="H30" s="11" t="s">
        <v>32</v>
      </c>
      <c r="I30" s="13">
        <v>11588.41156539058</v>
      </c>
      <c r="J30" s="13">
        <v>11470.71258680848</v>
      </c>
      <c r="K30" s="13">
        <v>23059.12415219906</v>
      </c>
      <c r="L30" s="13"/>
      <c r="M30" s="8"/>
      <c r="N30" s="11" t="s">
        <v>32</v>
      </c>
      <c r="O30" s="13">
        <v>11897.415172964678</v>
      </c>
      <c r="P30" s="13">
        <v>11648.361352241793</v>
      </c>
      <c r="Q30" s="13">
        <v>23545.77652520647</v>
      </c>
    </row>
    <row r="31" spans="1:17" ht="12.75">
      <c r="A31" s="8"/>
      <c r="B31" s="11" t="s">
        <v>33</v>
      </c>
      <c r="C31" s="13">
        <v>7425.453658005592</v>
      </c>
      <c r="D31" s="13">
        <v>7491.512300895269</v>
      </c>
      <c r="E31" s="13">
        <v>14916.96595890086</v>
      </c>
      <c r="F31" s="13"/>
      <c r="G31" s="8"/>
      <c r="H31" s="11" t="s">
        <v>33</v>
      </c>
      <c r="I31" s="13">
        <v>7032.570081370508</v>
      </c>
      <c r="J31" s="13">
        <v>7137.595291580585</v>
      </c>
      <c r="K31" s="13">
        <v>14170.165372951093</v>
      </c>
      <c r="L31" s="13"/>
      <c r="M31" s="8"/>
      <c r="N31" s="11" t="s">
        <v>33</v>
      </c>
      <c r="O31" s="13">
        <v>6499.408972338524</v>
      </c>
      <c r="P31" s="13">
        <v>6636.2688012064245</v>
      </c>
      <c r="Q31" s="13">
        <v>13135.677773544949</v>
      </c>
    </row>
    <row r="32" spans="1:17" ht="12.75">
      <c r="A32" s="8"/>
      <c r="B32" s="11" t="s">
        <v>34</v>
      </c>
      <c r="C32" s="13">
        <v>6431.446087081384</v>
      </c>
      <c r="D32" s="13">
        <v>6561.75829928064</v>
      </c>
      <c r="E32" s="13">
        <v>12993.204386362024</v>
      </c>
      <c r="F32" s="13"/>
      <c r="G32" s="8"/>
      <c r="H32" s="11" t="s">
        <v>34</v>
      </c>
      <c r="I32" s="13">
        <v>6201.168397678597</v>
      </c>
      <c r="J32" s="13">
        <v>6298.276986779784</v>
      </c>
      <c r="K32" s="13">
        <v>12499.44538445838</v>
      </c>
      <c r="L32" s="13"/>
      <c r="M32" s="8"/>
      <c r="N32" s="11" t="s">
        <v>34</v>
      </c>
      <c r="O32" s="13">
        <v>5641.976443598104</v>
      </c>
      <c r="P32" s="13">
        <v>5807.845996574865</v>
      </c>
      <c r="Q32" s="13">
        <v>11449.82244017297</v>
      </c>
    </row>
    <row r="33" spans="1:17" ht="12.75">
      <c r="A33" s="8"/>
      <c r="B33" s="11" t="s">
        <v>35</v>
      </c>
      <c r="C33" s="13">
        <v>5316.803421682139</v>
      </c>
      <c r="D33" s="13">
        <v>5423.881994838957</v>
      </c>
      <c r="E33" s="13">
        <v>10740.685416521097</v>
      </c>
      <c r="F33" s="13"/>
      <c r="G33" s="8"/>
      <c r="H33" s="11" t="s">
        <v>35</v>
      </c>
      <c r="I33" s="13">
        <v>5518.175643728423</v>
      </c>
      <c r="J33" s="13">
        <v>5801.948135915774</v>
      </c>
      <c r="K33" s="13">
        <v>11320.123779644196</v>
      </c>
      <c r="L33" s="13"/>
      <c r="M33" s="8"/>
      <c r="N33" s="11" t="s">
        <v>35</v>
      </c>
      <c r="O33" s="13">
        <v>5174.718814706499</v>
      </c>
      <c r="P33" s="13">
        <v>5423.615929616079</v>
      </c>
      <c r="Q33" s="13">
        <v>10598.334744322578</v>
      </c>
    </row>
    <row r="34" spans="1:17" ht="12.75">
      <c r="A34" s="8"/>
      <c r="B34" s="11" t="s">
        <v>36</v>
      </c>
      <c r="C34" s="13">
        <v>4992.751067695646</v>
      </c>
      <c r="D34" s="13">
        <v>4937.842491755262</v>
      </c>
      <c r="E34" s="13">
        <v>9930.593559450908</v>
      </c>
      <c r="F34" s="13"/>
      <c r="G34" s="8"/>
      <c r="H34" s="11" t="s">
        <v>36</v>
      </c>
      <c r="I34" s="13">
        <v>4728.856510813206</v>
      </c>
      <c r="J34" s="13">
        <v>4877.711174561846</v>
      </c>
      <c r="K34" s="13">
        <v>9606.567685375052</v>
      </c>
      <c r="L34" s="13"/>
      <c r="M34" s="8"/>
      <c r="N34" s="11" t="s">
        <v>36</v>
      </c>
      <c r="O34" s="13">
        <v>4728.712583326431</v>
      </c>
      <c r="P34" s="13">
        <v>5037.432562990915</v>
      </c>
      <c r="Q34" s="13">
        <v>9766.145146317347</v>
      </c>
    </row>
    <row r="35" spans="1:17" ht="12.75">
      <c r="A35" s="8"/>
      <c r="B35" s="11" t="s">
        <v>37</v>
      </c>
      <c r="C35" s="13">
        <v>4897.109608082597</v>
      </c>
      <c r="D35" s="13">
        <v>4482.153582785244</v>
      </c>
      <c r="E35" s="13">
        <v>9379.263190867841</v>
      </c>
      <c r="F35" s="13"/>
      <c r="G35" s="8"/>
      <c r="H35" s="11" t="s">
        <v>37</v>
      </c>
      <c r="I35" s="13">
        <v>4588.111123849607</v>
      </c>
      <c r="J35" s="13">
        <v>4608.8267470085475</v>
      </c>
      <c r="K35" s="13">
        <v>9196.937870858153</v>
      </c>
      <c r="L35" s="13"/>
      <c r="M35" s="8"/>
      <c r="N35" s="11" t="s">
        <v>37</v>
      </c>
      <c r="O35" s="13">
        <v>4152.882012448541</v>
      </c>
      <c r="P35" s="13">
        <v>4355.879420426181</v>
      </c>
      <c r="Q35" s="13">
        <v>8508.761432874722</v>
      </c>
    </row>
    <row r="36" spans="1:17" ht="12.75">
      <c r="A36" s="8"/>
      <c r="B36" s="11" t="s">
        <v>38</v>
      </c>
      <c r="C36" s="13">
        <v>4359.50843491408</v>
      </c>
      <c r="D36" s="13">
        <v>4138.438500905567</v>
      </c>
      <c r="E36" s="13">
        <v>8497.946935819647</v>
      </c>
      <c r="F36" s="13"/>
      <c r="G36" s="8"/>
      <c r="H36" s="11" t="s">
        <v>38</v>
      </c>
      <c r="I36" s="13">
        <v>4554.311551599101</v>
      </c>
      <c r="J36" s="13">
        <v>4259.605385188518</v>
      </c>
      <c r="K36" s="13">
        <v>8813.91693678762</v>
      </c>
      <c r="L36" s="13"/>
      <c r="M36" s="8"/>
      <c r="N36" s="11" t="s">
        <v>38</v>
      </c>
      <c r="O36" s="13">
        <v>4128.00639234801</v>
      </c>
      <c r="P36" s="13">
        <v>4256.052261727641</v>
      </c>
      <c r="Q36" s="13">
        <v>8384.058654075652</v>
      </c>
    </row>
    <row r="37" spans="1:17" ht="12.75">
      <c r="A37" s="8"/>
      <c r="B37" s="11" t="s">
        <v>39</v>
      </c>
      <c r="C37" s="13">
        <v>3488.609369823307</v>
      </c>
      <c r="D37" s="13">
        <v>3446.6601176415884</v>
      </c>
      <c r="E37" s="13">
        <v>6935.269487464895</v>
      </c>
      <c r="F37" s="13"/>
      <c r="G37" s="8"/>
      <c r="H37" s="11" t="s">
        <v>39</v>
      </c>
      <c r="I37" s="13">
        <v>4083.710852272287</v>
      </c>
      <c r="J37" s="13">
        <v>3804.7267953960773</v>
      </c>
      <c r="K37" s="13">
        <v>7888.437647668365</v>
      </c>
      <c r="L37" s="13"/>
      <c r="M37" s="8"/>
      <c r="N37" s="11" t="s">
        <v>39</v>
      </c>
      <c r="O37" s="13">
        <v>4198.759412348659</v>
      </c>
      <c r="P37" s="13">
        <v>3847.2514097410976</v>
      </c>
      <c r="Q37" s="13">
        <v>8046.010822089756</v>
      </c>
    </row>
    <row r="38" spans="1:17" ht="12.75">
      <c r="A38" s="8"/>
      <c r="B38" s="11" t="s">
        <v>40</v>
      </c>
      <c r="C38" s="13">
        <v>2936.3620689424415</v>
      </c>
      <c r="D38" s="13">
        <v>2947.325013309902</v>
      </c>
      <c r="E38" s="13">
        <v>5883.687082252343</v>
      </c>
      <c r="F38" s="13"/>
      <c r="G38" s="8"/>
      <c r="H38" s="11" t="s">
        <v>40</v>
      </c>
      <c r="I38" s="13">
        <v>3247.4288242580906</v>
      </c>
      <c r="J38" s="13">
        <v>3110.7607225828006</v>
      </c>
      <c r="K38" s="13">
        <v>6358.189546840891</v>
      </c>
      <c r="L38" s="13"/>
      <c r="M38" s="8"/>
      <c r="N38" s="11" t="s">
        <v>40</v>
      </c>
      <c r="O38" s="13">
        <v>3752.6250904007284</v>
      </c>
      <c r="P38" s="13">
        <v>3385.4909571059943</v>
      </c>
      <c r="Q38" s="13">
        <v>7138.116047506723</v>
      </c>
    </row>
    <row r="39" spans="1:17" ht="12.75">
      <c r="A39" s="8"/>
      <c r="B39" s="11" t="s">
        <v>41</v>
      </c>
      <c r="C39" s="13">
        <v>2738.8022364500353</v>
      </c>
      <c r="D39" s="13">
        <v>2709.6514999526207</v>
      </c>
      <c r="E39" s="13">
        <v>5448.453736402656</v>
      </c>
      <c r="F39" s="13"/>
      <c r="G39" s="8"/>
      <c r="H39" s="11" t="s">
        <v>41</v>
      </c>
      <c r="I39" s="13">
        <v>2629.0992530215844</v>
      </c>
      <c r="J39" s="13">
        <v>2655.750858602006</v>
      </c>
      <c r="K39" s="13">
        <v>5284.85011162359</v>
      </c>
      <c r="L39" s="13"/>
      <c r="M39" s="8"/>
      <c r="N39" s="11" t="s">
        <v>41</v>
      </c>
      <c r="O39" s="13">
        <v>2886.413094441584</v>
      </c>
      <c r="P39" s="13">
        <v>2776.1199386692306</v>
      </c>
      <c r="Q39" s="13">
        <v>5662.533033110814</v>
      </c>
    </row>
    <row r="40" spans="1:17" ht="12.75">
      <c r="A40" s="8"/>
      <c r="B40" s="11" t="s">
        <v>42</v>
      </c>
      <c r="C40" s="13">
        <v>2012.8613660279118</v>
      </c>
      <c r="D40" s="13">
        <v>2141.8163788623233</v>
      </c>
      <c r="E40" s="13">
        <v>4154.677744890235</v>
      </c>
      <c r="F40" s="13"/>
      <c r="G40" s="8"/>
      <c r="H40" s="11" t="s">
        <v>42</v>
      </c>
      <c r="I40" s="13">
        <v>2407.530213909649</v>
      </c>
      <c r="J40" s="13">
        <v>2432.3120903862923</v>
      </c>
      <c r="K40" s="13">
        <v>4839.842304295941</v>
      </c>
      <c r="L40" s="13"/>
      <c r="M40" s="8"/>
      <c r="N40" s="11" t="s">
        <v>42</v>
      </c>
      <c r="O40" s="13">
        <v>2306.7318910399126</v>
      </c>
      <c r="P40" s="13">
        <v>2364.9130535995905</v>
      </c>
      <c r="Q40" s="13">
        <v>4671.644944639504</v>
      </c>
    </row>
    <row r="41" spans="1:17" ht="12.75">
      <c r="A41" s="8"/>
      <c r="B41" s="11" t="s">
        <v>43</v>
      </c>
      <c r="C41" s="13">
        <v>1498.9938317380986</v>
      </c>
      <c r="D41" s="13">
        <v>1759.4778695242403</v>
      </c>
      <c r="E41" s="13">
        <v>3258.4717012623387</v>
      </c>
      <c r="F41" s="13"/>
      <c r="G41" s="8"/>
      <c r="H41" s="11" t="s">
        <v>43</v>
      </c>
      <c r="I41" s="13">
        <v>1617.1339517943206</v>
      </c>
      <c r="J41" s="13">
        <v>1886.2422311236912</v>
      </c>
      <c r="K41" s="13">
        <v>3503.376182918012</v>
      </c>
      <c r="L41" s="13"/>
      <c r="M41" s="8"/>
      <c r="N41" s="11" t="s">
        <v>43</v>
      </c>
      <c r="O41" s="13">
        <v>1936.0306897646599</v>
      </c>
      <c r="P41" s="13">
        <v>2137.500623270593</v>
      </c>
      <c r="Q41" s="13">
        <v>4073.5313130352533</v>
      </c>
    </row>
    <row r="42" spans="1:17" ht="12.75">
      <c r="A42" s="8"/>
      <c r="B42" s="11" t="s">
        <v>44</v>
      </c>
      <c r="C42" s="13">
        <v>1120.5956273805202</v>
      </c>
      <c r="D42" s="13">
        <v>1369.5336517223377</v>
      </c>
      <c r="E42" s="13">
        <v>2490.129279102858</v>
      </c>
      <c r="F42" s="13"/>
      <c r="G42" s="8"/>
      <c r="H42" s="11" t="s">
        <v>44</v>
      </c>
      <c r="I42" s="13">
        <v>1094.827193787608</v>
      </c>
      <c r="J42" s="13">
        <v>1399.5441479894796</v>
      </c>
      <c r="K42" s="13">
        <v>2494.3713417770878</v>
      </c>
      <c r="L42" s="13"/>
      <c r="M42" s="8"/>
      <c r="N42" s="11" t="s">
        <v>44</v>
      </c>
      <c r="O42" s="13">
        <v>1201.545235806178</v>
      </c>
      <c r="P42" s="13">
        <v>1513.995420319245</v>
      </c>
      <c r="Q42" s="13">
        <v>2715.540656125423</v>
      </c>
    </row>
    <row r="43" spans="1:17" ht="12.75">
      <c r="A43" s="8"/>
      <c r="B43" s="11" t="s">
        <v>45</v>
      </c>
      <c r="C43" s="13">
        <v>620.9333247513933</v>
      </c>
      <c r="D43" s="13">
        <v>993.8333862487984</v>
      </c>
      <c r="E43" s="13">
        <v>1614.7667110001917</v>
      </c>
      <c r="F43" s="13"/>
      <c r="G43" s="8"/>
      <c r="H43" s="11" t="s">
        <v>45</v>
      </c>
      <c r="I43" s="13">
        <v>650.1964187004261</v>
      </c>
      <c r="J43" s="13">
        <v>930.2401806979091</v>
      </c>
      <c r="K43" s="13">
        <v>1580.4365993983351</v>
      </c>
      <c r="L43" s="13"/>
      <c r="M43" s="8"/>
      <c r="N43" s="11" t="s">
        <v>45</v>
      </c>
      <c r="O43" s="13">
        <v>654.139438037196</v>
      </c>
      <c r="P43" s="13">
        <v>972.5967231036868</v>
      </c>
      <c r="Q43" s="13">
        <v>1626.7361611408828</v>
      </c>
    </row>
    <row r="44" spans="1:17" ht="12.75">
      <c r="A44" s="8"/>
      <c r="B44" s="11" t="s">
        <v>46</v>
      </c>
      <c r="C44" s="13">
        <v>321.71220263231135</v>
      </c>
      <c r="D44" s="13">
        <v>916.2166423448683</v>
      </c>
      <c r="E44" s="13">
        <v>1237.9288449771798</v>
      </c>
      <c r="F44" s="13"/>
      <c r="G44" s="8"/>
      <c r="H44" s="11" t="s">
        <v>46</v>
      </c>
      <c r="I44" s="13">
        <v>372.3068745139916</v>
      </c>
      <c r="J44" s="13">
        <v>971.0469866848216</v>
      </c>
      <c r="K44" s="13">
        <v>1343.3538611988133</v>
      </c>
      <c r="L44" s="13"/>
      <c r="M44" s="8"/>
      <c r="N44" s="11" t="s">
        <v>46</v>
      </c>
      <c r="O44" s="13">
        <v>431.06827949691024</v>
      </c>
      <c r="P44" s="13">
        <v>1008.6985503337419</v>
      </c>
      <c r="Q44" s="13">
        <v>1439.7668298306521</v>
      </c>
    </row>
    <row r="45" spans="1:17" ht="12.75">
      <c r="A45" s="8"/>
      <c r="B45" s="11" t="s">
        <v>47</v>
      </c>
      <c r="C45" s="13">
        <v>79257.99649349021</v>
      </c>
      <c r="D45" s="13">
        <v>79373.19686640991</v>
      </c>
      <c r="E45" s="13">
        <v>158631.19335990012</v>
      </c>
      <c r="F45" s="13"/>
      <c r="G45" s="8"/>
      <c r="H45" s="11" t="s">
        <v>47</v>
      </c>
      <c r="I45" s="13">
        <v>80604.96087500923</v>
      </c>
      <c r="J45" s="13">
        <v>80840.3949775855</v>
      </c>
      <c r="K45" s="13">
        <v>161445.35585259472</v>
      </c>
      <c r="L45" s="13"/>
      <c r="M45" s="8"/>
      <c r="N45" s="11" t="s">
        <v>47</v>
      </c>
      <c r="O45" s="13">
        <v>80058.2599168361</v>
      </c>
      <c r="P45" s="13">
        <v>80732.91396258475</v>
      </c>
      <c r="Q45" s="13">
        <v>160791.17387942085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mfransham</dc:creator>
  <cp:keywords/>
  <dc:description/>
  <cp:lastModifiedBy>mfransham</cp:lastModifiedBy>
  <dcterms:created xsi:type="dcterms:W3CDTF">2013-03-21T14:35:21Z</dcterms:created>
  <dcterms:modified xsi:type="dcterms:W3CDTF">2013-06-20T12:55:28Z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